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urolov\Downloads\"/>
    </mc:Choice>
  </mc:AlternateContent>
  <bookViews>
    <workbookView xWindow="-120" yWindow="-120" windowWidth="29040" windowHeight="1572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Лист1!$A$4:$H$92</definedName>
    <definedName name="_xlnm.Print_Area" localSheetId="0">Лист1!$A$1:$H$94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F92" i="1"/>
  <c r="H76" i="1"/>
  <c r="H75" i="1"/>
  <c r="G92" i="1" l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3" i="1"/>
  <c r="H72" i="1"/>
  <c r="H71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<sst xmlns="http://schemas.openxmlformats.org/spreadsheetml/2006/main" count="193" uniqueCount="151">
  <si>
    <t>Банк хизмат биноси (Амалиёт булими)</t>
  </si>
  <si>
    <t>Бино харажатлари</t>
  </si>
  <si>
    <t>Здания и сооружения</t>
  </si>
  <si>
    <t>Банк фойдаланиш биноси</t>
  </si>
  <si>
    <t>Банк биноси</t>
  </si>
  <si>
    <t>Насаф БХМ банк биноси</t>
  </si>
  <si>
    <t>Банк маъмурий биноси</t>
  </si>
  <si>
    <t>Здание сооружение(касса).</t>
  </si>
  <si>
    <t>Банк маъмурий биноси (янги)</t>
  </si>
  <si>
    <t>Сотиб олинган банк биноси</t>
  </si>
  <si>
    <t>Банк асосий биноси</t>
  </si>
  <si>
    <t>СЛУЖЕБHАЯ ЗДАHИЯ</t>
  </si>
  <si>
    <t>Служебная здание</t>
  </si>
  <si>
    <t>Служебное здание</t>
  </si>
  <si>
    <t>ЗДАНИЯ И СООРУЖЕНИЯ</t>
  </si>
  <si>
    <t>Бино киймати</t>
  </si>
  <si>
    <t>Банкнинг иморатлари - Бинолар ва бошка иншоотлар</t>
  </si>
  <si>
    <t>ЗДАНИЯ И ДРУГИЕ ПОСТРОЙКИ</t>
  </si>
  <si>
    <t>ЗДАНИЕ (БИНОЛАР)</t>
  </si>
  <si>
    <t>ТУГАЛЛАНГАН КУРИЛИШ (БАНК БИНОСИ)</t>
  </si>
  <si>
    <t>БАНК БИНОСИ (5%)</t>
  </si>
  <si>
    <t>Алока банк биноси (Тошкент.ш Миробод.т Матбуотчилар кўчаси)</t>
  </si>
  <si>
    <t>БАНК БИНОСИ (б-блок Тошкент ш, А.Темур шох кўчаси, 4-уй)</t>
  </si>
  <si>
    <t>Капитальные затраты,здание</t>
  </si>
  <si>
    <t>Здания сооpужение</t>
  </si>
  <si>
    <t>Здания Караул ТББ</t>
  </si>
  <si>
    <t>Здания Микрокредитбанка</t>
  </si>
  <si>
    <t>Здания</t>
  </si>
  <si>
    <t>Элликкалъа Микрокредитбан (Банк иморатари, ваибошка иморатлар)</t>
  </si>
  <si>
    <t>Здание Ходжейли филиал</t>
  </si>
  <si>
    <t>Банк биноси хисоби</t>
  </si>
  <si>
    <t>БАНК ПОМЕЩЕНИЕ ЗДАНИЯ АККУРГАН</t>
  </si>
  <si>
    <t>Банкнинг иморатлари - Бинолар ва бошка иморатлар</t>
  </si>
  <si>
    <t>"Банк биноси"</t>
  </si>
  <si>
    <t>БАНКОКОВСКИЙ ПОМЕЩЕНИЯ - ЗДАНИЕ И ДРУГИЕ ПОСТРОЙКИ</t>
  </si>
  <si>
    <t>Гулистон МКБ-банк биноси</t>
  </si>
  <si>
    <t>БИНО ВА ИНШОАТЛАР</t>
  </si>
  <si>
    <t>"ЗДАНИЕ ЖОНДОР ТКБ"</t>
  </si>
  <si>
    <t>Бино "МИКРОКРЕДИТБАНК" ОАТБ КУКОН ФИЛИАЛИ</t>
  </si>
  <si>
    <t>Основ средства зданий МКБ Кумкургон</t>
  </si>
  <si>
    <t>БИНО АТБ МИКРОКРЕДИТБАНК РИШТАН ФИЛИАЛИ</t>
  </si>
  <si>
    <t>Банковский помищений</t>
  </si>
  <si>
    <t>Банковские помещение-Здания</t>
  </si>
  <si>
    <t>Здание ТКБ</t>
  </si>
  <si>
    <t>АТ МКБ УЧКУПРИК ФИЛИАЛИ - Банкнинг иморатлари - бинолар ва бошєа иморатлар</t>
  </si>
  <si>
    <t>"Микрокредитбанк" АТБ Фаргона вилоят филиали янги биноси</t>
  </si>
  <si>
    <t>ШЕРОБОД МКБ БИНОСИ</t>
  </si>
  <si>
    <t>Жиззах БХО</t>
  </si>
  <si>
    <t>Галлаорол БХМ</t>
  </si>
  <si>
    <t>Зарбдор БХМ</t>
  </si>
  <si>
    <t>Зомин БХО</t>
  </si>
  <si>
    <t>Карши БХО</t>
  </si>
  <si>
    <t>Насаф БХМ</t>
  </si>
  <si>
    <t>Камаши БХМ</t>
  </si>
  <si>
    <t>Косон БХМ</t>
  </si>
  <si>
    <t>Муборак БХО</t>
  </si>
  <si>
    <t>Шахрсабз БХМ</t>
  </si>
  <si>
    <t>Бешкент БХМ</t>
  </si>
  <si>
    <t>Миришкор БХМ</t>
  </si>
  <si>
    <t>Чирокчи БХМ</t>
  </si>
  <si>
    <t>Китоб БХМ</t>
  </si>
  <si>
    <t>Янгинишон БХМ</t>
  </si>
  <si>
    <t>Навоий БХО</t>
  </si>
  <si>
    <t>Учкудук БХО</t>
  </si>
  <si>
    <t>Кармана БХМ</t>
  </si>
  <si>
    <t>Кизилтепа БХМ</t>
  </si>
  <si>
    <t>Поп БХМ</t>
  </si>
  <si>
    <t>Чуст БХМ</t>
  </si>
  <si>
    <t>Наманган БХО</t>
  </si>
  <si>
    <t>Тошбулок БХМ</t>
  </si>
  <si>
    <t>Туракургон БХМ</t>
  </si>
  <si>
    <t>Чорток БХМ</t>
  </si>
  <si>
    <t>Жумашой БХО</t>
  </si>
  <si>
    <t>Лоиш БХМ</t>
  </si>
  <si>
    <t>Самарканд БХО</t>
  </si>
  <si>
    <t>Каттакургон БХО</t>
  </si>
  <si>
    <t>Булунгур БХМ</t>
  </si>
  <si>
    <t>Октош БХМ</t>
  </si>
  <si>
    <t>Зиёвуддин БХМ</t>
  </si>
  <si>
    <t>Бош офис</t>
  </si>
  <si>
    <t>Хоразм БХО</t>
  </si>
  <si>
    <t>Богот БХМ</t>
  </si>
  <si>
    <t>Шовот БХО</t>
  </si>
  <si>
    <t>Коровул БХМ</t>
  </si>
  <si>
    <t>Хива БХМ</t>
  </si>
  <si>
    <t>Чимбой БХМ</t>
  </si>
  <si>
    <t>Турткул БХМ</t>
  </si>
  <si>
    <t>Мангит БХМ</t>
  </si>
  <si>
    <t>Жума БХМ</t>
  </si>
  <si>
    <t>Косонсой БХМ</t>
  </si>
  <si>
    <t>Элликкалъа БХМ</t>
  </si>
  <si>
    <t>Хужайли БХМ</t>
  </si>
  <si>
    <t>Баликчи БХМ</t>
  </si>
  <si>
    <t>Шахрихон БХМ</t>
  </si>
  <si>
    <t>Учкизил БХО</t>
  </si>
  <si>
    <t>Оккургон БХО</t>
  </si>
  <si>
    <t>Газалкент БХО</t>
  </si>
  <si>
    <t>Кизирик БХО</t>
  </si>
  <si>
    <t>Паркент БХО</t>
  </si>
  <si>
    <t>Нурафшон БХО</t>
  </si>
  <si>
    <t>Пскент БХО</t>
  </si>
  <si>
    <t>Тошкент БХО</t>
  </si>
  <si>
    <t>Ангор БХМ</t>
  </si>
  <si>
    <t>Андижон БХО</t>
  </si>
  <si>
    <t>Пахтообод</t>
  </si>
  <si>
    <t>Куйганёр</t>
  </si>
  <si>
    <t>Асака БХМ</t>
  </si>
  <si>
    <t>Боёвут БХМ</t>
  </si>
  <si>
    <t>Гиждувон БХМ</t>
  </si>
  <si>
    <t>Гулистон БХО</t>
  </si>
  <si>
    <t>Денов БХМ</t>
  </si>
  <si>
    <t>Жаркургон БХМ</t>
  </si>
  <si>
    <t>Жондор БХМ</t>
  </si>
  <si>
    <t>Кукон БХМ</t>
  </si>
  <si>
    <t>Кумкургон БХМ</t>
  </si>
  <si>
    <t>Музрабод БХМ</t>
  </si>
  <si>
    <t>Риштон БХМ</t>
  </si>
  <si>
    <t>Ромитон БХМ</t>
  </si>
  <si>
    <t>Сирдарё БХМ</t>
  </si>
  <si>
    <t>Термиз БХО</t>
  </si>
  <si>
    <t>Узун БХМ</t>
  </si>
  <si>
    <t>Учкуприк БХМ</t>
  </si>
  <si>
    <t>Фаргона БХО</t>
  </si>
  <si>
    <t>Шерабод БХМ</t>
  </si>
  <si>
    <t>Шофиркон БХМ</t>
  </si>
  <si>
    <t>Янгибозор БХМ</t>
  </si>
  <si>
    <t>№</t>
  </si>
  <si>
    <t>Илова</t>
  </si>
  <si>
    <t>БХО/БХМ</t>
  </si>
  <si>
    <t>жами</t>
  </si>
  <si>
    <t>Нукус БХО</t>
  </si>
  <si>
    <t>Истиклол БХМ</t>
  </si>
  <si>
    <t>Корасарой БХО</t>
  </si>
  <si>
    <t>Охангарон БХО</t>
  </si>
  <si>
    <t>ТОШКЕНТ Ш., Тошкент БХО Бинолар ва бошка иншоотлар</t>
  </si>
  <si>
    <t>100047, Республика Узбекистан, город Ташкент, Мирабадский район, проспект Амира Темура, 4</t>
  </si>
  <si>
    <t>221000, Shovot tumani, "Istiqlol" MFY, Turkiston koʻchasi, 79-uy.</t>
  </si>
  <si>
    <t>Код ЦБ</t>
  </si>
  <si>
    <t>Наименование</t>
  </si>
  <si>
    <t>Дата принятия на баланс</t>
  </si>
  <si>
    <t>Балансовая стоимость, UZS</t>
  </si>
  <si>
    <t>Остаточная стоимость, UZS</t>
  </si>
  <si>
    <t>Адрес</t>
  </si>
  <si>
    <t>180221,Нишон т , Улугбек МФЙ, Богбон кучаси 12-уй</t>
  </si>
  <si>
    <t>100047   Тошкент ш Учтепа тумани, Ширин кўчаси, 24-мавзе, 42А-уй</t>
  </si>
  <si>
    <t>180221, Нишон т Карши-Толимаржон кучаси 23-уй</t>
  </si>
  <si>
    <t>170132 Пахтаобод т Амир Темур кучаси 43-уй</t>
  </si>
  <si>
    <t>171600, Шаҳрихон т., "Андижон" МФЙ, Хамза кўчаси, 9-уй.</t>
  </si>
  <si>
    <t>170132, Андижон т., "Куйганёр шахарчаси " , А.Юсупов кўчаси, 21-уй.</t>
  </si>
  <si>
    <t>Окёр БХМ</t>
  </si>
  <si>
    <t>05.01.2026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</si>
</sst>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5" xfId="0" applyNumberFormat="1" applyFont="1" applyFill="1" applyBorder="1" applyAlignment="1">
      <alignment horizontal="center" vertical="top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eshpolatov/Downloads/&#1060;&#1080;&#1083;&#1080;&#1072;&#1083;,%20&#1041;&#1061;&#1054;,%20&#1041;&#1061;&#1052;,%20&#1057;&#1054;&#1055;%200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моқ"/>
      <sheetName val="Тармоқ (2)"/>
    </sheetNames>
    <sheetDataSet>
      <sheetData sheetId="0" refreshError="1">
        <row r="1">
          <cell r="A1" t="str">
            <v>МБдан берилган (локал код)лар</v>
          </cell>
          <cell r="B1" t="str">
            <v>Жойлашган юридик
манзили</v>
          </cell>
        </row>
        <row r="2">
          <cell r="A2">
            <v>11937</v>
          </cell>
          <cell r="B2" t="str">
            <v>230100, Нукус ш., Қорақалпоғистон кўчаси, 6-уй.</v>
          </cell>
        </row>
        <row r="3">
          <cell r="A3">
            <v>10430</v>
          </cell>
          <cell r="B3" t="str">
            <v>231400, Чимбой т., "Шахтемир" МФЙ, И.Юсупов кўчаси, 14-уй.</v>
          </cell>
        </row>
        <row r="4">
          <cell r="A4">
            <v>10431</v>
          </cell>
          <cell r="B4" t="str">
            <v>230100, Нукус ш., "Шайхана" МФЙ, Танг Нур кўчаси, 117-уй.</v>
          </cell>
        </row>
        <row r="5">
          <cell r="A5">
            <v>10432</v>
          </cell>
          <cell r="B5" t="str">
            <v>231200, Нукус ш., "Темир йўл" МФЙ, А.Дўстназаров кўчаси, 3-уй.</v>
          </cell>
        </row>
        <row r="6">
          <cell r="A6">
            <v>11888</v>
          </cell>
          <cell r="B6" t="str">
            <v>231200, Тўрткўл т., "Беруний" МФЙ, Тўрткўл кўчаси, 14-уй.</v>
          </cell>
        </row>
        <row r="7">
          <cell r="A7">
            <v>10434</v>
          </cell>
          <cell r="B7" t="str">
            <v>231200, Тўрткўл т., "Улуубоғ" МФЙ, Беруний кўчаси, рақамсиз уй.</v>
          </cell>
        </row>
        <row r="8">
          <cell r="A8">
            <v>11881</v>
          </cell>
          <cell r="B8" t="str">
            <v>230700, Амударё т., "Гулзор" МФЙ, Қипчоқ шох кўчаси, 136-уй.</v>
          </cell>
        </row>
        <row r="9">
          <cell r="A9">
            <v>11934</v>
          </cell>
          <cell r="B9" t="str">
            <v>231600, Элликқалъа т., "Навоий" МФЙ, Шароф Рашидов кўчаси, 8-уй.</v>
          </cell>
        </row>
        <row r="10">
          <cell r="A10">
            <v>11893</v>
          </cell>
          <cell r="B10" t="str">
            <v>231300, Хужайли т., "Шагалакол" МФЙ, Халиклар дослиги кўчаси, 45-уй.</v>
          </cell>
        </row>
        <row r="11">
          <cell r="A11">
            <v>11866</v>
          </cell>
          <cell r="B11" t="str">
            <v>170132, Андижон ш., "Баркамол" МФЙ, Машраб кўчаси, 38-уй.</v>
          </cell>
        </row>
        <row r="12">
          <cell r="A12">
            <v>10158</v>
          </cell>
          <cell r="B12" t="str">
            <v>170500, Булоқбоши т., "Гулистон" МФЙ, Узун кўчаси, 5-уй.</v>
          </cell>
        </row>
        <row r="13">
          <cell r="A13">
            <v>10424</v>
          </cell>
          <cell r="B13" t="str">
            <v>171104, Жалолкудук т., "Намуна" МФЙ, Ўзбекистон кўчаси, 42-уй.</v>
          </cell>
        </row>
        <row r="14">
          <cell r="A14">
            <v>10159</v>
          </cell>
          <cell r="B14" t="str">
            <v>170200, Асака т., Асака ш., "Беруний" МФЙ, И.Бухорий кўчаси, 15-уй.</v>
          </cell>
        </row>
        <row r="15">
          <cell r="A15">
            <v>10162</v>
          </cell>
          <cell r="B15" t="str">
            <v>170300, Балиқчи т., "Оккургон" МФЙ, Балиқчи шох кўчаси, 7-уй.</v>
          </cell>
        </row>
        <row r="16">
          <cell r="A16">
            <v>10163</v>
          </cell>
          <cell r="B16" t="str">
            <v>171600, Шаҳрихон т., "Андижон" МФЙ, Хамза кўчаси, 10-уй.</v>
          </cell>
        </row>
        <row r="17">
          <cell r="A17">
            <v>11994</v>
          </cell>
          <cell r="B17" t="str">
            <v>171300, Пахтаобод т., “Бобур” МФЙ, А.Темур кўчаси, 43-уй</v>
          </cell>
        </row>
        <row r="18">
          <cell r="A18">
            <v>11993</v>
          </cell>
          <cell r="B18" t="str">
            <v>170600, Андижон т., Бахт МФЙ, У.Юсупов к., 668</v>
          </cell>
        </row>
        <row r="19">
          <cell r="A19">
            <v>12054</v>
          </cell>
          <cell r="B19" t="str">
            <v>170800, Мархамат т., Навруз МФЙ, Мустакиллик к., 105-уй</v>
          </cell>
        </row>
        <row r="20">
          <cell r="A20">
            <v>12045</v>
          </cell>
          <cell r="B20" t="str">
            <v>170900, Улугнор т., Шахробод МФЙ, Шахробод к., 21-уй</v>
          </cell>
        </row>
        <row r="21">
          <cell r="A21">
            <v>11869</v>
          </cell>
          <cell r="B21" t="str">
            <v>200104, Бухоро ш., "Низомий Ганжавий" МФЙ, Хамза кўчаси, 6-уй.</v>
          </cell>
        </row>
        <row r="22">
          <cell r="A22">
            <v>10165</v>
          </cell>
          <cell r="B22" t="str">
            <v>200200, Олот т., "Марифат" МФЙ, Олот кўчаси, 113-уй.</v>
          </cell>
        </row>
        <row r="23">
          <cell r="A23">
            <v>10166</v>
          </cell>
          <cell r="B23" t="str">
            <v>200100, Бухоро ш., "Ибинсино" МФЙ, Б.Нақшбандий кўчаси, 159/1-уй.</v>
          </cell>
        </row>
        <row r="24">
          <cell r="A24">
            <v>10168</v>
          </cell>
          <cell r="B24" t="str">
            <v>200101, Бухоро т., "Навруз" МФЙ, Буюк ипак йули кўчаси, ракамсиз уй.</v>
          </cell>
        </row>
        <row r="25">
          <cell r="A25">
            <v>11896</v>
          </cell>
          <cell r="B25" t="str">
            <v>201200, Пешку т., "Чиғирчи" МФЙ, Янгибозор кўчаси, 23-уй.</v>
          </cell>
        </row>
        <row r="26">
          <cell r="A26">
            <v>11895</v>
          </cell>
          <cell r="B26" t="str">
            <v>201100, Шофиркон т., "Калмокон" МФЙ, Мустақиллик кўчаси, 5-уй.</v>
          </cell>
        </row>
        <row r="27">
          <cell r="A27">
            <v>11871</v>
          </cell>
          <cell r="B27" t="str">
            <v>200500, Ғиждувон т., "Помуза" МФЙ, Б.Накшбанд кўчаси, 23-уй.</v>
          </cell>
        </row>
        <row r="28">
          <cell r="A28">
            <v>11875</v>
          </cell>
          <cell r="B28" t="str">
            <v>200600, Жондор т., "Зарафшон" МФЙ, Махмуд Торобий кўчаси, 150-уй.</v>
          </cell>
        </row>
        <row r="29">
          <cell r="A29">
            <v>11884</v>
          </cell>
          <cell r="B29" t="str">
            <v>201000, Ромитан т., "Афросиёб" МФЙ, Мухаммад Самосий кўчаси, 107-уй.</v>
          </cell>
        </row>
        <row r="30">
          <cell r="A30">
            <v>12044</v>
          </cell>
          <cell r="B30" t="str">
            <v>200800, Коракул т., Хужалар МФЙ, Улугбек к., 16-уй</v>
          </cell>
        </row>
        <row r="31">
          <cell r="A31">
            <v>12055</v>
          </cell>
          <cell r="B31" t="str">
            <v>200701, Когон т., Сухор МФЙ, Буюк турон к., 67-уй</v>
          </cell>
        </row>
        <row r="32">
          <cell r="A32">
            <v>11938</v>
          </cell>
          <cell r="B32" t="str">
            <v>130100, Жиззах ш., Кимёгар МФЙ, Сайилгох кўчаси, 60-уй.</v>
          </cell>
        </row>
        <row r="33">
          <cell r="A33">
            <v>10171</v>
          </cell>
          <cell r="B33" t="str">
            <v>130900, Пахтакор т., Пахтакор ш., Дўстлик шох кўчаси, ракамсиз уй.</v>
          </cell>
        </row>
        <row r="34">
          <cell r="A34">
            <v>11870</v>
          </cell>
          <cell r="B34" t="str">
            <v>130400, Ғаллаорол т., Ғаллаорол ш., "Дўстлик" МФЙ, Мустақиллик кўчаси, 38-уй.</v>
          </cell>
        </row>
        <row r="35">
          <cell r="A35">
            <v>11877</v>
          </cell>
          <cell r="B35" t="str">
            <v>130602, Зарбдор т., "Тинчлик" МФЙ, Мустақиллик шох кўчаси, 58а-уй.</v>
          </cell>
        </row>
        <row r="36">
          <cell r="A36">
            <v>11576</v>
          </cell>
          <cell r="B36" t="str">
            <v>130800, Зомин т., "Ш.Рашидов" МФЙ, Мустақиллик кўчаси, 21-уй.</v>
          </cell>
        </row>
        <row r="37">
          <cell r="A37">
            <v>11907</v>
          </cell>
          <cell r="B37" t="str">
            <v>180118, Қарши ш., "Хонтепа" МФЙ, Сохибкор кўчаси, 4-уй.</v>
          </cell>
        </row>
        <row r="38">
          <cell r="A38">
            <v>10804</v>
          </cell>
          <cell r="B38" t="str">
            <v>180601, Касби т., "Оққамиш" МФЙ, Мустақиллик кўчаси, 2-уй.</v>
          </cell>
        </row>
        <row r="39">
          <cell r="A39">
            <v>10174</v>
          </cell>
          <cell r="B39" t="str">
            <v>180100, Қарши ш., "Комилон" МФЙ, Ўзбекистон кўчаси, 300-уй.</v>
          </cell>
        </row>
        <row r="40">
          <cell r="A40">
            <v>11908</v>
          </cell>
          <cell r="B40" t="str">
            <v>180500, Қамаши т., "Навоий" МФЙ, Чароғон кўчаси, 317-уй.</v>
          </cell>
        </row>
        <row r="41">
          <cell r="A41">
            <v>11909</v>
          </cell>
          <cell r="B41" t="str">
            <v>180803, Косон т., "Навбохор" МФЙ, Мустақиллик шох кўчаси, 12-уй.</v>
          </cell>
        </row>
        <row r="42">
          <cell r="A42">
            <v>10175</v>
          </cell>
          <cell r="B42" t="str">
            <v>180900, Муборак т., Муборак ш., "Тонг" МФЙ, Маржон кўчаси, 2-уй.</v>
          </cell>
        </row>
        <row r="43">
          <cell r="A43">
            <v>10177</v>
          </cell>
          <cell r="B43" t="str">
            <v>180800, Косон т., "Равот" МФЙ, ракамсиз уй.</v>
          </cell>
        </row>
        <row r="44">
          <cell r="A44">
            <v>11910</v>
          </cell>
          <cell r="B44" t="str">
            <v>181300, Шаҳрисабз ш., "Кеш" МФЙ, Ипак йули кўчаси, 154-уй.</v>
          </cell>
        </row>
        <row r="45">
          <cell r="A45">
            <v>10805</v>
          </cell>
          <cell r="B45" t="str">
            <v>181325, Шахрисабз т., "Чоршанбе" МФЙ, Чоршанбе кўрғони, рақамсиз уй.</v>
          </cell>
        </row>
        <row r="46">
          <cell r="A46">
            <v>11911</v>
          </cell>
          <cell r="B46" t="str">
            <v>180200, Қарши т., "А.Навоий" МФЙ, Мустақиллик кўчаси, 15-уй.</v>
          </cell>
        </row>
        <row r="47">
          <cell r="A47">
            <v>11246</v>
          </cell>
          <cell r="B47" t="str">
            <v>181100, Миришкор т., "Янги Миришкор" МФЙ, Ўзбекистон кўчаси, рақамсиз уй.</v>
          </cell>
        </row>
        <row r="48">
          <cell r="A48">
            <v>11912</v>
          </cell>
          <cell r="B48" t="str">
            <v>181200, Чироқчи т., "Чирокчи" МФЙ, Мустақиллик кўчаси, 120-уй.</v>
          </cell>
        </row>
        <row r="49">
          <cell r="A49">
            <v>10428</v>
          </cell>
          <cell r="B49" t="str">
            <v>181200, Кўкдала т., "Хужаобод" МФЙ, Янги маскани кўчаси, 19-уй.</v>
          </cell>
        </row>
        <row r="50">
          <cell r="A50">
            <v>10178</v>
          </cell>
          <cell r="B50" t="str">
            <v>181400, Яккабоғ т., "Жамбул" МФЙ, А.Темур кўчаси, 3-уй.</v>
          </cell>
        </row>
        <row r="51">
          <cell r="A51">
            <v>11913</v>
          </cell>
          <cell r="B51" t="str">
            <v>181301, Китоб т., "Али Қушчи" МФЙ, Катта йўл кўчаси, 552-уй.</v>
          </cell>
        </row>
        <row r="52">
          <cell r="A52">
            <v>11914</v>
          </cell>
          <cell r="B52" t="str">
            <v>180221, Нишон т., "Улугбек" МФЙ, Боғбон кўчаси, 12-уй.</v>
          </cell>
        </row>
        <row r="53">
          <cell r="A53">
            <v>11915</v>
          </cell>
          <cell r="B53" t="str">
            <v>210100, Навоий ш., "Ўзбекистон" МФЙ, А.Темур кўчаси, 4в-уй.</v>
          </cell>
        </row>
        <row r="54">
          <cell r="A54">
            <v>10179</v>
          </cell>
          <cell r="B54" t="str">
            <v>210900, Учқудуқ т., "Айтим" МФЙ, Ўзбекистон кўчаси, 19-уй.</v>
          </cell>
        </row>
        <row r="55">
          <cell r="A55">
            <v>10180</v>
          </cell>
          <cell r="B55" t="str">
            <v>210100, Навоий ш., 17 б кичик т.," Мемор" МФЙ, Марказий.бозор, 126-уй.</v>
          </cell>
        </row>
        <row r="56">
          <cell r="A56">
            <v>10435</v>
          </cell>
          <cell r="B56" t="str">
            <v>270704, Ғазғон ш., "Мармаробод" МФЙ, Сангтарош кўчаси, рақамсиз уй.</v>
          </cell>
        </row>
        <row r="57">
          <cell r="A57">
            <v>10181</v>
          </cell>
          <cell r="B57" t="str">
            <v>210300, Зарафшон ш, "Олтин водий" МФЙ, Мамварид кўчаси, ракамсиз уй.</v>
          </cell>
        </row>
        <row r="58">
          <cell r="A58">
            <v>11916</v>
          </cell>
          <cell r="B58" t="str">
            <v>210609, Кармана т., "Зиёкор" МФЙ, Кармана кўчаси, 28-уй.</v>
          </cell>
        </row>
        <row r="59">
          <cell r="A59">
            <v>11917</v>
          </cell>
          <cell r="B59" t="str">
            <v>210400, Кизилтепа т., А.Навоий МФЙ, Узбекистон шох кўчаси, 112</v>
          </cell>
        </row>
        <row r="60">
          <cell r="A60">
            <v>12079</v>
          </cell>
          <cell r="B60" t="str">
            <v>210500, Конимех т., Бирлик МФЙ, Абу Али Ибн Сино кўчаси, рақамсиз уй</v>
          </cell>
        </row>
        <row r="61">
          <cell r="A61">
            <v>12072</v>
          </cell>
          <cell r="B61" t="str">
            <v>211000, Хатирчи т., Самарканд МФЙ, Мустакиллик к., 99-уй</v>
          </cell>
        </row>
        <row r="62">
          <cell r="A62">
            <v>11923</v>
          </cell>
          <cell r="B62" t="str">
            <v>160106, Наманган ш., "Шодлик" МФЙ, А.Навоий кўчаси, 1-уй.</v>
          </cell>
        </row>
        <row r="63">
          <cell r="A63">
            <v>11932</v>
          </cell>
          <cell r="B63" t="str">
            <v>161000, Чорток т., "Дилшод" МФЙ, Мустакиллик кўчаси, 9-уй.</v>
          </cell>
        </row>
        <row r="64">
          <cell r="A64">
            <v>11935</v>
          </cell>
          <cell r="B64" t="str">
            <v>160200, Мингбулок т., "Мустақиллик" МФЙ, Озодлик кўчаси, 26-уй.</v>
          </cell>
        </row>
        <row r="65">
          <cell r="A65">
            <v>11503</v>
          </cell>
          <cell r="B65" t="str">
            <v>160600, Наманган т., "Катта тошбулоқ" МФЙ, Мустақиллик кўчаси, 3-уй.</v>
          </cell>
        </row>
        <row r="66">
          <cell r="A66">
            <v>11598</v>
          </cell>
          <cell r="B66" t="str">
            <v>160600, Янгиқўрғон т., "Водий" МФЙ, Ишонч кўчаси, 115-уй.</v>
          </cell>
        </row>
        <row r="67">
          <cell r="A67">
            <v>10436</v>
          </cell>
          <cell r="B67" t="str">
            <v>160700, Тўрақўрғон т., "Янги обод" МФЙ, Туркистон кўчаси, 1-уй.</v>
          </cell>
        </row>
        <row r="68">
          <cell r="A68">
            <v>10183</v>
          </cell>
          <cell r="B68" t="str">
            <v>160100, Наманган ш., "Сардоба" МФЙ, Навоий кўчаси, 10-уй.</v>
          </cell>
        </row>
        <row r="69">
          <cell r="A69">
            <v>11929</v>
          </cell>
          <cell r="B69" t="str">
            <v>160500, Поп т., "Ифтихор" МФЙ, Шаббода кўчаси, 192-уй.</v>
          </cell>
        </row>
        <row r="70">
          <cell r="A70">
            <v>11939</v>
          </cell>
          <cell r="B70" t="str">
            <v>161100, Чуст т., "Дустлик" МФЙ, Ипак йули кўчаси, 1-уй.</v>
          </cell>
        </row>
        <row r="71">
          <cell r="A71">
            <v>11924</v>
          </cell>
          <cell r="B71" t="str">
            <v>160300, Косонсой т., "Абдурахмон Жомий" МФЙ, Қалъа кўчаси, 140-уй.</v>
          </cell>
        </row>
        <row r="72">
          <cell r="A72">
            <v>11885</v>
          </cell>
          <cell r="B72" t="str">
            <v>140100, Самарканд ш., "Боғи Темур" МФЙ, Лутфий кўчаси, 15-уй.</v>
          </cell>
        </row>
        <row r="73">
          <cell r="A73">
            <v>11936</v>
          </cell>
          <cell r="B73" t="str">
            <v>140329, Самарканд т., "Хужа Ахрор Валий 2" МФЙ, Озодлик кўчаси, 93-уй</v>
          </cell>
        </row>
        <row r="74">
          <cell r="A74">
            <v>11266</v>
          </cell>
          <cell r="B74" t="str">
            <v>140800, Каттақўрғон ш., "Ғарб масжид" МФЙ, А.Навоий кўчаси, 189-уй.</v>
          </cell>
        </row>
        <row r="75">
          <cell r="A75">
            <v>11880</v>
          </cell>
          <cell r="B75" t="str">
            <v>141000, Оқдарё т., "Навруз" МФЙ, Амир Темур кўчаси, 34-уй.</v>
          </cell>
        </row>
        <row r="76">
          <cell r="A76">
            <v>11868</v>
          </cell>
          <cell r="B76" t="str">
            <v>140200, Булунғур т., "Булунғур" МФЙ, Мустақиллик кўчаси, 8-уй.</v>
          </cell>
        </row>
        <row r="77">
          <cell r="A77">
            <v>11928</v>
          </cell>
          <cell r="B77" t="str">
            <v>141600, Пахтачи т., "Истиқлол" МФЙ, Истиқлол кўчаси, 67-уй.</v>
          </cell>
        </row>
        <row r="78">
          <cell r="A78">
            <v>10185</v>
          </cell>
          <cell r="B78" t="str">
            <v>141201, Нарпай т., Октош ш., "Зирабулоқ" МФЙ, Зирабулоқ кўчаси, 38-уй.</v>
          </cell>
        </row>
        <row r="79">
          <cell r="A79">
            <v>11890</v>
          </cell>
          <cell r="B79" t="str">
            <v>140600, Ургут т., "Мерганча" МФЙ, А.Темур кўчаси, 64-уй.</v>
          </cell>
        </row>
        <row r="80">
          <cell r="A80">
            <v>11876</v>
          </cell>
          <cell r="B80" t="str">
            <v>140500, Пастдарғом т., "Самарканд" МФЙ, Амир Темур кўчаси, 24-уй.</v>
          </cell>
        </row>
        <row r="81">
          <cell r="A81">
            <v>11872</v>
          </cell>
          <cell r="B81" t="str">
            <v>120100, Гулистон ш., "Навбахор" МФЙ, Саховат шох кўчаси, 8/1-уй.</v>
          </cell>
        </row>
        <row r="82">
          <cell r="A82">
            <v>10441</v>
          </cell>
          <cell r="B82" t="str">
            <v>120711, Хаваст т., "Бунёдкор" МФЙ, Ховос кўчаси, 9-уй, 4-хонадон.</v>
          </cell>
        </row>
        <row r="83">
          <cell r="A83">
            <v>11886</v>
          </cell>
          <cell r="B83" t="str">
            <v>120600, Сирдарё т., "Пахтакор" МФЙ, Навоий кўчаси, 254-уй.</v>
          </cell>
        </row>
        <row r="84">
          <cell r="A84">
            <v>10190</v>
          </cell>
          <cell r="B84" t="str">
            <v>120600, Сирдарё т., Бахт ш, "Орзу" МФЙ, Улуғ йўл кўчаси, ракамсиз уй.</v>
          </cell>
        </row>
        <row r="85">
          <cell r="A85">
            <v>11867</v>
          </cell>
          <cell r="B85" t="str">
            <v>120200, Боёвут т., "Учтурғон" МФЙ, Намунали кўчаси, рақамсиз уй.</v>
          </cell>
        </row>
        <row r="86">
          <cell r="A86">
            <v>12046</v>
          </cell>
          <cell r="B86" t="str">
            <v>120400, Сайхунобод т., Шодлик МФЙ, Равонлик к., рақамсиз уй.</v>
          </cell>
        </row>
        <row r="87">
          <cell r="A87">
            <v>12065</v>
          </cell>
          <cell r="B87" t="str">
            <v>120219, Ширин ш., М.Улугбек МФЙ, Фуркат к.</v>
          </cell>
        </row>
        <row r="88">
          <cell r="A88">
            <v>12064</v>
          </cell>
          <cell r="B88" t="str">
            <v>120800, Сардоба т.,Файзлиобод МФЙ, Дустлик к., 121-уй</v>
          </cell>
        </row>
        <row r="89">
          <cell r="A89">
            <v>12058</v>
          </cell>
          <cell r="B89" t="str">
            <v>120900, Мирзаобод т., Навруз ш., Бобур к., 9-уй</v>
          </cell>
        </row>
        <row r="90">
          <cell r="A90">
            <v>12060</v>
          </cell>
          <cell r="B90" t="str">
            <v>120300, Гулистон т., Дехконобод ш., Дустлик МФЙ, Зиёкор к, 68-уй</v>
          </cell>
        </row>
        <row r="91">
          <cell r="A91">
            <v>12061</v>
          </cell>
          <cell r="B91" t="str">
            <v>121000, Янгиер ш., Шукрона МФЙ, А.Темур к., 42-уй</v>
          </cell>
        </row>
        <row r="92">
          <cell r="A92">
            <v>12059</v>
          </cell>
          <cell r="B92" t="str">
            <v>120500, Околтин т., Янги давр МФЙ, Теракзор к., рақамсиз-уй</v>
          </cell>
        </row>
        <row r="93">
          <cell r="A93">
            <v>11887</v>
          </cell>
          <cell r="B93" t="str">
            <v>190108, Термиз ш., "Бўстон" МФЙ, Бахт кўчаси, 1г-уй.</v>
          </cell>
        </row>
        <row r="94">
          <cell r="A94">
            <v>11267</v>
          </cell>
          <cell r="B94" t="str">
            <v>191200, Термиз т., "Учқизил" МФЙ, Марказ кўчаси, 76-уй.</v>
          </cell>
        </row>
        <row r="95">
          <cell r="A95">
            <v>11873</v>
          </cell>
          <cell r="B95" t="str">
            <v>190500, Денов т., "Бахористон" МФЙ, Сайилгоҳ кўчаси, 202-уй.</v>
          </cell>
        </row>
        <row r="96">
          <cell r="A96">
            <v>11894</v>
          </cell>
          <cell r="B96" t="str">
            <v>191400, Шеробод т., "Катта хаёт" МФЙ, Мустақиллик кўчаси, 68Ж-уй.</v>
          </cell>
        </row>
        <row r="97">
          <cell r="A97">
            <v>11889</v>
          </cell>
          <cell r="B97" t="str">
            <v>191100, Узун т., "Янгирўзғор" МФЙ, Янгирўзғор кўчаси, 1-уй.</v>
          </cell>
        </row>
        <row r="98">
          <cell r="A98">
            <v>11882</v>
          </cell>
          <cell r="B98" t="str">
            <v>191300, Музработ т., "Шаффоф" МФЙ, Она диёр кўчаси, 93-уй.</v>
          </cell>
        </row>
        <row r="99">
          <cell r="A99">
            <v>11879</v>
          </cell>
          <cell r="B99" t="str">
            <v>190900, Қумқўрғон т., "Беш қаҳрамон" МФЙ, Марказий кўчаси, 129-уй.</v>
          </cell>
        </row>
        <row r="100">
          <cell r="A100">
            <v>11874</v>
          </cell>
          <cell r="B100" t="str">
            <v>190600, Жарқўрғон т., "Дустлик" МФЙ, Бозор кўчаси, 2-уй.</v>
          </cell>
        </row>
        <row r="101">
          <cell r="A101">
            <v>11865</v>
          </cell>
          <cell r="B101" t="str">
            <v>190200, Ангор т., "Навбахор" МФЙ, Хаким Ат-Термизий кўчаси, 5-уй.</v>
          </cell>
        </row>
        <row r="102">
          <cell r="A102">
            <v>11504</v>
          </cell>
          <cell r="B102" t="str">
            <v>190800, Қизириқ т., "Работак" МФЙ, Фаровон кўчаси, 52-уй.</v>
          </cell>
        </row>
        <row r="103">
          <cell r="A103">
            <v>10193</v>
          </cell>
          <cell r="B103" t="str">
            <v>190300, Бандихон т., "Бандихон" МФЙ, ракамсиз уй.</v>
          </cell>
        </row>
        <row r="104">
          <cell r="A104">
            <v>11786</v>
          </cell>
          <cell r="B104" t="str">
            <v>111500, Нурафшон ш., Кумарик МФЙ, Тошкент йули к., 123-уй</v>
          </cell>
        </row>
        <row r="105">
          <cell r="A105">
            <v>10442</v>
          </cell>
          <cell r="B105" t="str">
            <v>100213, Тошкент ш., Бектемир т., Бектемир шох к., 124-уй.</v>
          </cell>
        </row>
        <row r="106">
          <cell r="A106">
            <v>11412</v>
          </cell>
          <cell r="B106" t="str">
            <v>110400, Оққўрғон ш., "Бирлик" МФЙ, Охунбобоев кўчаси, 1-уй.</v>
          </cell>
        </row>
        <row r="107">
          <cell r="A107">
            <v>11943</v>
          </cell>
          <cell r="B107" t="str">
            <v>111100, Тошкент т., "Алишер Навоий" МФЙ, Равнак кўчаси.</v>
          </cell>
        </row>
        <row r="108">
          <cell r="A108">
            <v>11978</v>
          </cell>
          <cell r="B108" t="str">
            <v>110313, Тошкент вилояти, Оҳангарон тумани, “Нурабод” МФЙ, 141-уй</v>
          </cell>
        </row>
        <row r="109">
          <cell r="A109">
            <v>10443</v>
          </cell>
          <cell r="B109" t="str">
            <v>111700, Чирчиқ ш., "18-Нур" МФЙ, А.Навоий шох кўчаси, рақамсиз уй.</v>
          </cell>
        </row>
        <row r="110">
          <cell r="A110">
            <v>11785</v>
          </cell>
          <cell r="B110" t="str">
            <v>111300, Паркент т., "Ойбек" МФЙ, А.Навоий шох кўчаси, рақамсиз уй.</v>
          </cell>
        </row>
        <row r="111">
          <cell r="A111">
            <v>11413</v>
          </cell>
          <cell r="B111" t="str">
            <v>110701, Бустонлик т., "Маърифат" МФЙ., Бустонлик кўчаси, 5-уй.</v>
          </cell>
        </row>
        <row r="112">
          <cell r="A112">
            <v>10447</v>
          </cell>
          <cell r="B112" t="str">
            <v>111700, Юқоричирчиқ т., "Қорасув" МФЙ, Мустақиллик кўчаси, рақамсиз уй.</v>
          </cell>
        </row>
        <row r="113">
          <cell r="A113">
            <v>11599</v>
          </cell>
          <cell r="B113" t="str">
            <v>111300, Паркент т., "Файзиобод" МФЙ, Мустақиллик кўчаси, 95-уй.</v>
          </cell>
        </row>
        <row r="114">
          <cell r="A114">
            <v>11787</v>
          </cell>
          <cell r="B114" t="str">
            <v>111400, Пскент т., "Митан" МФЙ, Мустақиллик кўчаси, 2-уй.</v>
          </cell>
        </row>
        <row r="115">
          <cell r="A115">
            <v>11247</v>
          </cell>
          <cell r="B115" t="str">
            <v>110100, Олмалиқ ш., Амир Темур кўчаси, 15-уй.</v>
          </cell>
        </row>
        <row r="116">
          <cell r="A116">
            <v>11797</v>
          </cell>
          <cell r="B116" t="str">
            <v>100084,Тошкент ш., Юнусобод т, "Янги тарнов" МФЙ, Боғишамол кўчаси, 110-уй.</v>
          </cell>
        </row>
        <row r="117">
          <cell r="A117">
            <v>11375</v>
          </cell>
          <cell r="B117" t="str">
            <v>100085, Тошкент ш., Янгихаёт т., Шокир ариқ кўчаси, 1а-уй.</v>
          </cell>
        </row>
        <row r="118">
          <cell r="A118">
            <v>11736</v>
          </cell>
          <cell r="B118" t="str">
            <v>100096, Тошкент ш., Яккасарой т., Кичик ҳалқа йўли к., 3-уй</v>
          </cell>
        </row>
        <row r="119">
          <cell r="A119" t="str">
            <v>00433</v>
          </cell>
          <cell r="B119" t="str">
            <v>100047, Тошкент ш., Миробод т., Амир Темур шох кўчаси, 4-уй</v>
          </cell>
        </row>
        <row r="120">
          <cell r="A120">
            <v>11892</v>
          </cell>
          <cell r="B120" t="str">
            <v>150100, Фарғона ш., "Янги сой" МФЙ, Юксалиш кўчаси, 53-уй.</v>
          </cell>
        </row>
        <row r="121">
          <cell r="A121">
            <v>10455</v>
          </cell>
          <cell r="B121" t="str">
            <v>150700, Фурқат т., "Навбахор" МФЙ, Навбахор ш., 12-уй.</v>
          </cell>
        </row>
        <row r="122">
          <cell r="A122">
            <v>10457</v>
          </cell>
          <cell r="B122" t="str">
            <v>151500, Сўх т., "Истиқлол" МФЙ, Қаҳрамон кўчаси, 1-уй.</v>
          </cell>
        </row>
        <row r="123">
          <cell r="A123">
            <v>11891</v>
          </cell>
          <cell r="B123" t="str">
            <v>151600, Учкўприк т., "Учкўприк" МФЙ, Навруз шох кўчаси, 117А-уй.</v>
          </cell>
        </row>
        <row r="124">
          <cell r="A124">
            <v>11878</v>
          </cell>
          <cell r="B124" t="str">
            <v>150701, Қўкон ш., "Мисгарлик" МФЙ, Алишер Навоий кўчаси, 2-уй.</v>
          </cell>
        </row>
        <row r="125">
          <cell r="A125">
            <v>11883</v>
          </cell>
          <cell r="B125" t="str">
            <v>151301, Риштон т., "Марказ" МФЙ, М.Темиров кўчаси, 12-уй.</v>
          </cell>
        </row>
        <row r="126">
          <cell r="A126">
            <v>11931</v>
          </cell>
          <cell r="B126" t="str">
            <v>151201, Олтиариқ т., "Чинортаги" МФЙ, Чинортаги кўчаси, рақамсиз уй.</v>
          </cell>
        </row>
        <row r="127">
          <cell r="A127">
            <v>11940</v>
          </cell>
          <cell r="B127" t="str">
            <v>220100, Урганч ш., Хонка кўчаси, 18А-уй.</v>
          </cell>
        </row>
        <row r="128">
          <cell r="A128">
            <v>10194</v>
          </cell>
          <cell r="B128" t="str">
            <v>220100, Урганч ш., "Набахор" МФЙ, И.Каримов кўчаси, 120-уй.</v>
          </cell>
        </row>
        <row r="129">
          <cell r="A129">
            <v>10195</v>
          </cell>
          <cell r="B129" t="str">
            <v>220800, Хонқа т., Хонқа ш, "Гулгунча" МФЙ, Ал Хоразмий кўчаси, 34 А-уй.</v>
          </cell>
        </row>
        <row r="130">
          <cell r="A130">
            <v>10196</v>
          </cell>
          <cell r="B130" t="str">
            <v>220100, Қўшкўпир т, Қўшкўпир ш., "Маданият" МФЙ, Ш.Рашидов кўчаси 15-уй.</v>
          </cell>
        </row>
        <row r="131">
          <cell r="A131">
            <v>10197</v>
          </cell>
          <cell r="B131" t="str">
            <v>220100, Урганч ш., Байналминалчилар кўчаси, 104-нотурар, 26-уй.</v>
          </cell>
        </row>
        <row r="132">
          <cell r="A132">
            <v>10198</v>
          </cell>
          <cell r="B132" t="str">
            <v>220100, Урганч ш., "Мустақиллик" МФЙ, Ал-Хоразмий кўчаси, 81-уй.</v>
          </cell>
        </row>
        <row r="133">
          <cell r="A133">
            <v>11682</v>
          </cell>
          <cell r="B133" t="str">
            <v>221200, Янгибозор т., "Очоққалъа" МФЙ.</v>
          </cell>
        </row>
        <row r="134">
          <cell r="A134">
            <v>11927</v>
          </cell>
          <cell r="B134" t="str">
            <v>220200, Боғот т., Урганч кўчаси, 2-уй.</v>
          </cell>
        </row>
        <row r="135">
          <cell r="A135">
            <v>11941</v>
          </cell>
          <cell r="B135" t="str">
            <v>220514, Урганч т., Мевазор МФЙ, Мустақиллик кўчаси, 2-уй.</v>
          </cell>
        </row>
        <row r="136">
          <cell r="A136">
            <v>11930</v>
          </cell>
          <cell r="B136" t="str">
            <v>220900, Хива ш., К.Девоний кўчаси, 52а-уй.</v>
          </cell>
        </row>
        <row r="137">
          <cell r="A137">
            <v>11551</v>
          </cell>
          <cell r="B137" t="str">
            <v>221100, Янгиарик т., "Огахий" МФЙ, Мустақиллик кўчаси, 35/1-уй.</v>
          </cell>
        </row>
        <row r="140">
          <cell r="A140" t="str">
            <v>Жами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5">
          <cell r="A155" t="e">
            <v>#REF!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view="pageBreakPreview" topLeftCell="A58" zoomScaleNormal="100" zoomScaleSheetLayoutView="100" workbookViewId="0">
      <selection activeCell="B3" sqref="B3:H3"/>
    </sheetView>
  </sheetViews>
  <sheetFormatPr defaultRowHeight="15.75" x14ac:dyDescent="0.25"/>
  <cols>
    <col min="1" max="2" width="12.5703125" style="1" customWidth="1"/>
    <col min="3" max="3" width="21" style="1" customWidth="1"/>
    <col min="4" max="4" width="34.5703125" style="1" customWidth="1"/>
    <col min="5" max="5" width="23.85546875" style="1" customWidth="1"/>
    <col min="6" max="6" width="35.85546875" style="2" customWidth="1"/>
    <col min="7" max="7" width="34.5703125" style="2" customWidth="1"/>
    <col min="8" max="8" width="106.28515625" style="1" customWidth="1"/>
    <col min="9" max="9" width="8.5703125" style="1" customWidth="1"/>
    <col min="10" max="10" width="15.5703125" style="1" hidden="1" customWidth="1"/>
    <col min="11" max="16384" width="9.140625" style="1"/>
  </cols>
  <sheetData>
    <row r="1" spans="1:10" x14ac:dyDescent="0.25">
      <c r="F1" s="11"/>
      <c r="G1" s="11"/>
      <c r="H1" s="3"/>
    </row>
    <row r="2" spans="1:10" x14ac:dyDescent="0.25">
      <c r="F2" s="11"/>
      <c r="G2" s="11"/>
      <c r="H2" s="21" t="s">
        <v>150</v>
      </c>
    </row>
    <row r="3" spans="1:10" x14ac:dyDescent="0.25">
      <c r="B3" s="22" t="s">
        <v>127</v>
      </c>
      <c r="C3" s="22"/>
      <c r="D3" s="22"/>
      <c r="E3" s="22"/>
      <c r="F3" s="22"/>
      <c r="G3" s="22"/>
      <c r="H3" s="22"/>
    </row>
    <row r="4" spans="1:10" ht="78" customHeight="1" x14ac:dyDescent="0.25">
      <c r="A4" s="14" t="s">
        <v>126</v>
      </c>
      <c r="B4" s="4" t="s">
        <v>137</v>
      </c>
      <c r="C4" s="4" t="s">
        <v>128</v>
      </c>
      <c r="D4" s="4" t="s">
        <v>138</v>
      </c>
      <c r="E4" s="4" t="s">
        <v>139</v>
      </c>
      <c r="F4" s="4" t="s">
        <v>140</v>
      </c>
      <c r="G4" s="4" t="s">
        <v>141</v>
      </c>
      <c r="H4" s="4" t="s">
        <v>142</v>
      </c>
    </row>
    <row r="5" spans="1:10" ht="31.5" x14ac:dyDescent="0.25">
      <c r="A5" s="14">
        <v>1</v>
      </c>
      <c r="B5" s="10">
        <v>11938</v>
      </c>
      <c r="C5" s="5" t="s">
        <v>47</v>
      </c>
      <c r="D5" s="6" t="s">
        <v>0</v>
      </c>
      <c r="E5" s="13">
        <v>34549</v>
      </c>
      <c r="F5" s="19">
        <v>10172827115.66</v>
      </c>
      <c r="G5" s="19">
        <v>9126320888.0699997</v>
      </c>
      <c r="H5" s="15" t="str">
        <f>+VLOOKUP(B5,[1]Тармоқ!A:B,2,)</f>
        <v>130100, Жиззах ш., Кимёгар МФЙ, Сайилгох кўчаси, 60-уй.</v>
      </c>
      <c r="J5" s="7">
        <v>1.00156</v>
      </c>
    </row>
    <row r="6" spans="1:10" x14ac:dyDescent="0.25">
      <c r="A6" s="14">
        <f>A5+1</f>
        <v>2</v>
      </c>
      <c r="B6" s="10">
        <v>11870</v>
      </c>
      <c r="C6" s="5" t="s">
        <v>48</v>
      </c>
      <c r="D6" s="6" t="s">
        <v>1</v>
      </c>
      <c r="E6" s="13">
        <v>44152</v>
      </c>
      <c r="F6" s="19">
        <v>1666860647.3099999</v>
      </c>
      <c r="G6" s="19">
        <v>1243775264.6400001</v>
      </c>
      <c r="H6" s="15" t="str">
        <f>+VLOOKUP(B6,[1]Тармоқ!A:B,2,)</f>
        <v>130400, Ғаллаорол т., Ғаллаорол ш., "Дўстлик" МФЙ, Мустақиллик кўчаси, 38-уй.</v>
      </c>
      <c r="J6" s="7">
        <v>1.00156</v>
      </c>
    </row>
    <row r="7" spans="1:10" x14ac:dyDescent="0.25">
      <c r="A7" s="14">
        <f t="shared" ref="A7:A70" si="0">A6+1</f>
        <v>3</v>
      </c>
      <c r="B7" s="10">
        <v>11877</v>
      </c>
      <c r="C7" s="5" t="s">
        <v>49</v>
      </c>
      <c r="D7" s="6" t="s">
        <v>2</v>
      </c>
      <c r="E7" s="13">
        <v>44550</v>
      </c>
      <c r="F7" s="19">
        <v>2876721683.52</v>
      </c>
      <c r="G7" s="19">
        <v>2301377346.7199998</v>
      </c>
      <c r="H7" s="15" t="str">
        <f>+VLOOKUP(B7,[1]Тармоқ!A:B,2,)</f>
        <v>130602, Зарбдор т., "Тинчлик" МФЙ, Мустақиллик шох кўчаси, 58а-уй.</v>
      </c>
      <c r="J7" s="7">
        <v>1.00156</v>
      </c>
    </row>
    <row r="8" spans="1:10" x14ac:dyDescent="0.25">
      <c r="A8" s="14">
        <f t="shared" si="0"/>
        <v>4</v>
      </c>
      <c r="B8" s="10">
        <v>11576</v>
      </c>
      <c r="C8" s="6" t="s">
        <v>50</v>
      </c>
      <c r="D8" s="10" t="s">
        <v>3</v>
      </c>
      <c r="E8" s="13">
        <v>41060</v>
      </c>
      <c r="F8" s="19">
        <v>1299302175.79</v>
      </c>
      <c r="G8" s="19">
        <v>628575670.58000004</v>
      </c>
      <c r="H8" s="15" t="str">
        <f>+VLOOKUP(B8,[1]Тармоқ!A:B,2,)</f>
        <v>130800, Зомин т., "Ш.Рашидов" МФЙ, Мустақиллик кўчаси, 21-уй.</v>
      </c>
      <c r="J8" s="7">
        <v>1.00156</v>
      </c>
    </row>
    <row r="9" spans="1:10" x14ac:dyDescent="0.25">
      <c r="A9" s="14">
        <f t="shared" si="0"/>
        <v>5</v>
      </c>
      <c r="B9" s="10">
        <v>11907</v>
      </c>
      <c r="C9" s="6" t="s">
        <v>51</v>
      </c>
      <c r="D9" s="6" t="s">
        <v>4</v>
      </c>
      <c r="E9" s="13">
        <v>40700</v>
      </c>
      <c r="F9" s="19">
        <v>2320648036.0300002</v>
      </c>
      <c r="G9" s="19">
        <v>1218198963.3399999</v>
      </c>
      <c r="H9" s="15" t="str">
        <f>+VLOOKUP(B9,[1]Тармоқ!A:B,2,)</f>
        <v>180118, Қарши ш., "Хонтепа" МФЙ, Сохибкор кўчаси, 4-уй.</v>
      </c>
      <c r="J9" s="7">
        <v>1.00156</v>
      </c>
    </row>
    <row r="10" spans="1:10" x14ac:dyDescent="0.25">
      <c r="A10" s="14">
        <f t="shared" si="0"/>
        <v>6</v>
      </c>
      <c r="B10" s="10">
        <v>10174</v>
      </c>
      <c r="C10" s="6" t="s">
        <v>52</v>
      </c>
      <c r="D10" s="10" t="s">
        <v>5</v>
      </c>
      <c r="E10" s="13">
        <v>44042</v>
      </c>
      <c r="F10" s="19">
        <v>954224930</v>
      </c>
      <c r="G10" s="19">
        <v>705290884.42999995</v>
      </c>
      <c r="H10" s="15" t="str">
        <f>+VLOOKUP(B10,[1]Тармоқ!A:B,2,)</f>
        <v>180100, Қарши ш., "Комилон" МФЙ, Ўзбекистон кўчаси, 300-уй.</v>
      </c>
      <c r="J10" s="7">
        <v>1.00156</v>
      </c>
    </row>
    <row r="11" spans="1:10" x14ac:dyDescent="0.25">
      <c r="A11" s="14">
        <f t="shared" si="0"/>
        <v>7</v>
      </c>
      <c r="B11" s="10">
        <v>11908</v>
      </c>
      <c r="C11" s="6" t="s">
        <v>53</v>
      </c>
      <c r="D11" s="6" t="s">
        <v>6</v>
      </c>
      <c r="E11" s="13">
        <v>43689</v>
      </c>
      <c r="F11" s="19">
        <v>717454496.73000002</v>
      </c>
      <c r="G11" s="19">
        <v>381102919.12</v>
      </c>
      <c r="H11" s="15" t="str">
        <f>+VLOOKUP(B11,[1]Тармоқ!A:B,2,)</f>
        <v>180500, Қамаши т., "Навоий" МФЙ, Чароғон кўчаси, 317-уй.</v>
      </c>
      <c r="J11" s="7">
        <v>1.00156</v>
      </c>
    </row>
    <row r="12" spans="1:10" x14ac:dyDescent="0.25">
      <c r="A12" s="14">
        <f t="shared" si="0"/>
        <v>8</v>
      </c>
      <c r="B12" s="10">
        <v>11909</v>
      </c>
      <c r="C12" s="6" t="s">
        <v>54</v>
      </c>
      <c r="D12" s="6" t="s">
        <v>7</v>
      </c>
      <c r="E12" s="13">
        <v>37798</v>
      </c>
      <c r="F12" s="19">
        <v>682452373.27999997</v>
      </c>
      <c r="G12" s="19">
        <v>348992215.56999999</v>
      </c>
      <c r="H12" s="15" t="str">
        <f>+VLOOKUP(B12,[1]Тармоқ!A:B,2,)</f>
        <v>180803, Косон т., "Навбохор" МФЙ, Мустақиллик шох кўчаси, 12-уй.</v>
      </c>
      <c r="J12" s="7">
        <v>1.00156</v>
      </c>
    </row>
    <row r="13" spans="1:10" x14ac:dyDescent="0.25">
      <c r="A13" s="14">
        <f t="shared" si="0"/>
        <v>9</v>
      </c>
      <c r="B13" s="10">
        <v>10175</v>
      </c>
      <c r="C13" s="6" t="s">
        <v>55</v>
      </c>
      <c r="D13" s="6" t="s">
        <v>7</v>
      </c>
      <c r="E13" s="13">
        <v>43039</v>
      </c>
      <c r="F13" s="19">
        <v>1639802398.8699999</v>
      </c>
      <c r="G13" s="19">
        <v>1140913296.8099999</v>
      </c>
      <c r="H13" s="15" t="str">
        <f>+VLOOKUP(B13,[1]Тармоқ!A:B,2,)</f>
        <v>180900, Муборак т., Муборак ш., "Тонг" МФЙ, Маржон кўчаси, 2-уй.</v>
      </c>
      <c r="J13" s="7">
        <v>1.00156</v>
      </c>
    </row>
    <row r="14" spans="1:10" x14ac:dyDescent="0.25">
      <c r="A14" s="14">
        <f t="shared" si="0"/>
        <v>10</v>
      </c>
      <c r="B14" s="10">
        <v>11910</v>
      </c>
      <c r="C14" s="6" t="s">
        <v>56</v>
      </c>
      <c r="D14" s="6" t="s">
        <v>8</v>
      </c>
      <c r="E14" s="13">
        <v>41388</v>
      </c>
      <c r="F14" s="19">
        <v>1387876428.3599999</v>
      </c>
      <c r="G14" s="19">
        <v>795722857.41999996</v>
      </c>
      <c r="H14" s="15" t="str">
        <f>+VLOOKUP(B14,[1]Тармоқ!A:B,2,)</f>
        <v>181300, Шаҳрисабз ш., "Кеш" МФЙ, Ипак йули кўчаси, 154-уй.</v>
      </c>
      <c r="J14" s="7">
        <v>1.00156</v>
      </c>
    </row>
    <row r="15" spans="1:10" x14ac:dyDescent="0.25">
      <c r="A15" s="14">
        <f t="shared" si="0"/>
        <v>11</v>
      </c>
      <c r="B15" s="10">
        <v>11911</v>
      </c>
      <c r="C15" s="6" t="s">
        <v>57</v>
      </c>
      <c r="D15" s="6" t="s">
        <v>4</v>
      </c>
      <c r="E15" s="13">
        <v>34546</v>
      </c>
      <c r="F15" s="19">
        <v>640907125.53999996</v>
      </c>
      <c r="G15" s="19">
        <v>379268397.91000003</v>
      </c>
      <c r="H15" s="15" t="str">
        <f>+VLOOKUP(B15,[1]Тармоқ!A:B,2,)</f>
        <v>180200, Қарши т., "А.Навоий" МФЙ, Мустақиллик кўчаси, 15-уй.</v>
      </c>
      <c r="J15" s="7">
        <v>1.00156</v>
      </c>
    </row>
    <row r="16" spans="1:10" x14ac:dyDescent="0.25">
      <c r="A16" s="14">
        <f t="shared" si="0"/>
        <v>12</v>
      </c>
      <c r="B16" s="10">
        <v>11246</v>
      </c>
      <c r="C16" s="6" t="s">
        <v>58</v>
      </c>
      <c r="D16" s="6" t="s">
        <v>4</v>
      </c>
      <c r="E16" s="13">
        <v>44592</v>
      </c>
      <c r="F16" s="19">
        <v>407082456</v>
      </c>
      <c r="G16" s="19">
        <v>327402249.81999999</v>
      </c>
      <c r="H16" s="15" t="str">
        <f>+VLOOKUP(B16,[1]Тармоқ!A:B,2,)</f>
        <v>181100, Миришкор т., "Янги Миришкор" МФЙ, Ўзбекистон кўчаси, рақамсиз уй.</v>
      </c>
      <c r="J16" s="7">
        <v>1.00156</v>
      </c>
    </row>
    <row r="17" spans="1:10" x14ac:dyDescent="0.25">
      <c r="A17" s="14">
        <f t="shared" si="0"/>
        <v>13</v>
      </c>
      <c r="B17" s="10">
        <v>11912</v>
      </c>
      <c r="C17" s="6" t="s">
        <v>59</v>
      </c>
      <c r="D17" s="6" t="s">
        <v>9</v>
      </c>
      <c r="E17" s="13">
        <v>36957</v>
      </c>
      <c r="F17" s="19">
        <v>3766118532.1700001</v>
      </c>
      <c r="G17" s="19">
        <v>3187853546.9499998</v>
      </c>
      <c r="H17" s="15" t="str">
        <f>+VLOOKUP(B17,[1]Тармоқ!A:B,2,)</f>
        <v>181200, Чироқчи т., "Чирокчи" МФЙ, Мустақиллик кўчаси, 120-уй.</v>
      </c>
      <c r="J17" s="7">
        <v>1.00156</v>
      </c>
    </row>
    <row r="18" spans="1:10" x14ac:dyDescent="0.25">
      <c r="A18" s="14">
        <f t="shared" si="0"/>
        <v>14</v>
      </c>
      <c r="B18" s="10">
        <v>11913</v>
      </c>
      <c r="C18" s="6" t="s">
        <v>60</v>
      </c>
      <c r="D18" s="6" t="s">
        <v>10</v>
      </c>
      <c r="E18" s="13">
        <v>39289</v>
      </c>
      <c r="F18" s="19">
        <v>981480583.79999995</v>
      </c>
      <c r="G18" s="19">
        <v>375544147.81999999</v>
      </c>
      <c r="H18" s="15" t="str">
        <f>+VLOOKUP(B18,[1]Тармоқ!A:B,2,)</f>
        <v>181301, Китоб т., "Али Қушчи" МФЙ, Катта йўл кўчаси, 552-уй.</v>
      </c>
      <c r="J18" s="7">
        <v>1.00156</v>
      </c>
    </row>
    <row r="19" spans="1:10" s="8" customFormat="1" x14ac:dyDescent="0.25">
      <c r="A19" s="14">
        <f t="shared" si="0"/>
        <v>15</v>
      </c>
      <c r="B19" s="10">
        <v>11914</v>
      </c>
      <c r="C19" s="6" t="s">
        <v>61</v>
      </c>
      <c r="D19" s="6" t="s">
        <v>4</v>
      </c>
      <c r="E19" s="13">
        <v>44600</v>
      </c>
      <c r="F19" s="19">
        <v>1781868648.71</v>
      </c>
      <c r="G19" s="19">
        <v>1440343824.51</v>
      </c>
      <c r="H19" s="15" t="s">
        <v>145</v>
      </c>
      <c r="J19" s="9">
        <v>1.00156</v>
      </c>
    </row>
    <row r="20" spans="1:10" s="8" customFormat="1" x14ac:dyDescent="0.25">
      <c r="A20" s="14">
        <f t="shared" si="0"/>
        <v>16</v>
      </c>
      <c r="B20" s="10">
        <v>11914</v>
      </c>
      <c r="C20" s="6" t="s">
        <v>61</v>
      </c>
      <c r="D20" s="6" t="s">
        <v>4</v>
      </c>
      <c r="E20" s="13">
        <v>35302</v>
      </c>
      <c r="F20" s="19">
        <v>19338134.370000001</v>
      </c>
      <c r="G20" s="19">
        <v>0</v>
      </c>
      <c r="H20" s="15" t="s">
        <v>143</v>
      </c>
      <c r="J20" s="9"/>
    </row>
    <row r="21" spans="1:10" x14ac:dyDescent="0.25">
      <c r="A21" s="14">
        <f t="shared" si="0"/>
        <v>17</v>
      </c>
      <c r="B21" s="10">
        <v>11915</v>
      </c>
      <c r="C21" s="16" t="s">
        <v>62</v>
      </c>
      <c r="D21" s="6" t="s">
        <v>11</v>
      </c>
      <c r="E21" s="13">
        <v>36339</v>
      </c>
      <c r="F21" s="19">
        <v>14100496038.57</v>
      </c>
      <c r="G21" s="19">
        <v>11867917499.030001</v>
      </c>
      <c r="H21" s="15" t="str">
        <f>+VLOOKUP(B21,[1]Тармоқ!A:B,2,)</f>
        <v>210100, Навоий ш., "Ўзбекистон" МФЙ, А.Темур кўчаси, 4в-уй.</v>
      </c>
      <c r="J21" s="7">
        <v>1.00156</v>
      </c>
    </row>
    <row r="22" spans="1:10" x14ac:dyDescent="0.25">
      <c r="A22" s="14">
        <f t="shared" si="0"/>
        <v>18</v>
      </c>
      <c r="B22" s="10">
        <v>10179</v>
      </c>
      <c r="C22" s="6" t="s">
        <v>63</v>
      </c>
      <c r="D22" s="6" t="s">
        <v>11</v>
      </c>
      <c r="E22" s="13">
        <v>43312</v>
      </c>
      <c r="F22" s="19">
        <v>1139805653.9300001</v>
      </c>
      <c r="G22" s="19">
        <v>752907680.41999996</v>
      </c>
      <c r="H22" s="15" t="str">
        <f>+VLOOKUP(B22,[1]Тармоқ!A:B,2,)</f>
        <v>210900, Учқудуқ т., "Айтим" МФЙ, Ўзбекистон кўчаси, 19-уй.</v>
      </c>
      <c r="J22" s="7">
        <v>1.00156</v>
      </c>
    </row>
    <row r="23" spans="1:10" x14ac:dyDescent="0.25">
      <c r="A23" s="14">
        <f t="shared" si="0"/>
        <v>19</v>
      </c>
      <c r="B23" s="10">
        <v>11916</v>
      </c>
      <c r="C23" s="6" t="s">
        <v>64</v>
      </c>
      <c r="D23" s="6" t="s">
        <v>12</v>
      </c>
      <c r="E23" s="13">
        <v>38929</v>
      </c>
      <c r="F23" s="19">
        <v>1853022562.6400001</v>
      </c>
      <c r="G23" s="19">
        <v>1092279706.3099999</v>
      </c>
      <c r="H23" s="15" t="str">
        <f>+VLOOKUP(B23,[1]Тармоқ!A:B,2,)</f>
        <v>210609, Кармана т., "Зиёкор" МФЙ, Кармана кўчаси, 28-уй.</v>
      </c>
      <c r="J23" s="7">
        <v>1.00156</v>
      </c>
    </row>
    <row r="24" spans="1:10" x14ac:dyDescent="0.25">
      <c r="A24" s="14">
        <f t="shared" si="0"/>
        <v>20</v>
      </c>
      <c r="B24" s="10">
        <v>11917</v>
      </c>
      <c r="C24" s="6" t="s">
        <v>65</v>
      </c>
      <c r="D24" s="6" t="s">
        <v>13</v>
      </c>
      <c r="E24" s="13">
        <v>43318</v>
      </c>
      <c r="F24" s="19">
        <v>6895964429</v>
      </c>
      <c r="G24" s="19">
        <v>6225759801</v>
      </c>
      <c r="H24" s="15" t="str">
        <f>+VLOOKUP(B24,[1]Тармоқ!A:B,2,)</f>
        <v>210400, Кизилтепа т., А.Навоий МФЙ, Узбекистон шох кўчаси, 112</v>
      </c>
      <c r="J24" s="7">
        <v>1.00156</v>
      </c>
    </row>
    <row r="25" spans="1:10" x14ac:dyDescent="0.25">
      <c r="A25" s="14">
        <f t="shared" si="0"/>
        <v>21</v>
      </c>
      <c r="B25" s="10">
        <v>11929</v>
      </c>
      <c r="C25" s="6" t="s">
        <v>66</v>
      </c>
      <c r="D25" s="6" t="s">
        <v>14</v>
      </c>
      <c r="E25" s="13">
        <v>34725</v>
      </c>
      <c r="F25" s="19">
        <v>5116108282.0299997</v>
      </c>
      <c r="G25" s="19">
        <v>4434779685.2299995</v>
      </c>
      <c r="H25" s="15" t="str">
        <f>+VLOOKUP(B25,[1]Тармоқ!A:B,2,)</f>
        <v>160500, Поп т., "Ифтихор" МФЙ, Шаббода кўчаси, 192-уй.</v>
      </c>
      <c r="J25" s="7">
        <v>1.00156</v>
      </c>
    </row>
    <row r="26" spans="1:10" x14ac:dyDescent="0.25">
      <c r="A26" s="14">
        <f t="shared" si="0"/>
        <v>22</v>
      </c>
      <c r="B26" s="10">
        <v>11939</v>
      </c>
      <c r="C26" s="6" t="s">
        <v>67</v>
      </c>
      <c r="D26" s="6" t="s">
        <v>15</v>
      </c>
      <c r="E26" s="13">
        <v>34874</v>
      </c>
      <c r="F26" s="19">
        <v>182597502.24000001</v>
      </c>
      <c r="G26" s="19">
        <v>19002907.129999999</v>
      </c>
      <c r="H26" s="15" t="str">
        <f>+VLOOKUP(B26,[1]Тармоқ!A:B,2,)</f>
        <v>161100, Чуст т., "Дустлик" МФЙ, Ипак йули кўчаси, 1-уй.</v>
      </c>
      <c r="J26" s="7">
        <v>1.00156</v>
      </c>
    </row>
    <row r="27" spans="1:10" ht="31.5" x14ac:dyDescent="0.25">
      <c r="A27" s="14">
        <f t="shared" si="0"/>
        <v>23</v>
      </c>
      <c r="B27" s="10">
        <v>11923</v>
      </c>
      <c r="C27" s="6" t="s">
        <v>68</v>
      </c>
      <c r="D27" s="6" t="s">
        <v>16</v>
      </c>
      <c r="E27" s="13">
        <v>45418</v>
      </c>
      <c r="F27" s="19">
        <v>17461321646</v>
      </c>
      <c r="G27" s="19">
        <v>16078967015.66</v>
      </c>
      <c r="H27" s="15" t="str">
        <f>+VLOOKUP(B27,[1]Тармоқ!A:B,2,)</f>
        <v>160106, Наманган ш., "Шодлик" МФЙ, А.Навоий кўчаси, 1-уй.</v>
      </c>
      <c r="J27" s="7">
        <v>1.00156</v>
      </c>
    </row>
    <row r="28" spans="1:10" ht="31.5" x14ac:dyDescent="0.25">
      <c r="A28" s="14">
        <f t="shared" si="0"/>
        <v>24</v>
      </c>
      <c r="B28" s="10">
        <v>11503</v>
      </c>
      <c r="C28" s="6" t="s">
        <v>69</v>
      </c>
      <c r="D28" s="6" t="s">
        <v>16</v>
      </c>
      <c r="E28" s="13">
        <v>44195</v>
      </c>
      <c r="F28" s="19">
        <v>3646992210.5500002</v>
      </c>
      <c r="G28" s="19">
        <v>2692515527.9200001</v>
      </c>
      <c r="H28" s="15" t="str">
        <f>+VLOOKUP(B28,[1]Тармоқ!A:B,2,)</f>
        <v>160600, Наманган т., "Катта тошбулоқ" МФЙ, Мустақиллик кўчаси, 3-уй.</v>
      </c>
      <c r="J28" s="7">
        <v>1.00156</v>
      </c>
    </row>
    <row r="29" spans="1:10" ht="31.5" x14ac:dyDescent="0.25">
      <c r="A29" s="14">
        <f t="shared" si="0"/>
        <v>25</v>
      </c>
      <c r="B29" s="10">
        <v>10436</v>
      </c>
      <c r="C29" s="6" t="s">
        <v>70</v>
      </c>
      <c r="D29" s="6" t="s">
        <v>16</v>
      </c>
      <c r="E29" s="13">
        <v>43252</v>
      </c>
      <c r="F29" s="19">
        <v>340632988.12</v>
      </c>
      <c r="G29" s="19">
        <v>222128772.47999999</v>
      </c>
      <c r="H29" s="15" t="str">
        <f>+VLOOKUP(B29,[1]Тармоқ!A:B,2,)</f>
        <v>160700, Тўрақўрғон т., "Янги обод" МФЙ, Туркистон кўчаси, 1-уй.</v>
      </c>
      <c r="J29" s="7">
        <v>1.00156</v>
      </c>
    </row>
    <row r="30" spans="1:10" ht="31.5" x14ac:dyDescent="0.25">
      <c r="A30" s="14">
        <f t="shared" si="0"/>
        <v>26</v>
      </c>
      <c r="B30" s="10">
        <v>11932</v>
      </c>
      <c r="C30" s="6" t="s">
        <v>71</v>
      </c>
      <c r="D30" s="6" t="s">
        <v>16</v>
      </c>
      <c r="E30" s="13">
        <v>33970</v>
      </c>
      <c r="F30" s="19">
        <v>1083399668.1099999</v>
      </c>
      <c r="G30" s="19">
        <v>705929383.19000006</v>
      </c>
      <c r="H30" s="15" t="str">
        <f>+VLOOKUP(B30,[1]Тармоқ!A:B,2,)</f>
        <v>161000, Чорток т., "Дилшод" МФЙ, Мустакиллик кўчаси, 9-уй.</v>
      </c>
      <c r="J30" s="7">
        <v>1.00156</v>
      </c>
    </row>
    <row r="31" spans="1:10" ht="31.5" x14ac:dyDescent="0.25">
      <c r="A31" s="14">
        <f t="shared" si="0"/>
        <v>27</v>
      </c>
      <c r="B31" s="10">
        <v>11935</v>
      </c>
      <c r="C31" s="6" t="s">
        <v>72</v>
      </c>
      <c r="D31" s="6" t="s">
        <v>16</v>
      </c>
      <c r="E31" s="13">
        <v>36950</v>
      </c>
      <c r="F31" s="19">
        <v>3062806399.1599998</v>
      </c>
      <c r="G31" s="19">
        <v>2571818838.9699998</v>
      </c>
      <c r="H31" s="15" t="str">
        <f>+VLOOKUP(B31,[1]Тармоқ!A:B,2,)</f>
        <v>160200, Мингбулок т., "Мустақиллик" МФЙ, Озодлик кўчаси, 26-уй.</v>
      </c>
      <c r="J31" s="7">
        <v>1.00156</v>
      </c>
    </row>
    <row r="32" spans="1:10" ht="31.5" x14ac:dyDescent="0.25">
      <c r="A32" s="14">
        <f t="shared" si="0"/>
        <v>28</v>
      </c>
      <c r="B32" s="10">
        <v>11880</v>
      </c>
      <c r="C32" s="6" t="s">
        <v>73</v>
      </c>
      <c r="D32" s="6" t="s">
        <v>17</v>
      </c>
      <c r="E32" s="13">
        <v>35717</v>
      </c>
      <c r="F32" s="19">
        <v>206458747.87</v>
      </c>
      <c r="G32" s="19">
        <v>110050535.70999999</v>
      </c>
      <c r="H32" s="15" t="str">
        <f>+VLOOKUP(B32,[1]Тармоқ!A:B,2,)</f>
        <v>141000, Оқдарё т., "Навруз" МФЙ, Амир Темур кўчаси, 34-уй.</v>
      </c>
      <c r="J32" s="7">
        <v>1.00156</v>
      </c>
    </row>
    <row r="33" spans="1:10" x14ac:dyDescent="0.25">
      <c r="A33" s="14">
        <f t="shared" si="0"/>
        <v>29</v>
      </c>
      <c r="B33" s="10">
        <v>11885</v>
      </c>
      <c r="C33" s="6" t="s">
        <v>74</v>
      </c>
      <c r="D33" s="6" t="s">
        <v>4</v>
      </c>
      <c r="E33" s="13">
        <v>41992</v>
      </c>
      <c r="F33" s="19">
        <v>2059836009.8399999</v>
      </c>
      <c r="G33" s="19">
        <v>1017336034.5700001</v>
      </c>
      <c r="H33" s="15" t="str">
        <f>+VLOOKUP(B33,[1]Тармоқ!A:B,2,)</f>
        <v>140100, Самарканд ш., "Боғи Темур" МФЙ, Лутфий кўчаси, 15-уй.</v>
      </c>
      <c r="J33" s="7">
        <v>1.00156</v>
      </c>
    </row>
    <row r="34" spans="1:10" x14ac:dyDescent="0.25">
      <c r="A34" s="14">
        <f t="shared" si="0"/>
        <v>30</v>
      </c>
      <c r="B34" s="10">
        <v>11266</v>
      </c>
      <c r="C34" s="6" t="s">
        <v>75</v>
      </c>
      <c r="D34" s="6" t="s">
        <v>4</v>
      </c>
      <c r="E34" s="13">
        <v>35487</v>
      </c>
      <c r="F34" s="19">
        <v>471116858.29000002</v>
      </c>
      <c r="G34" s="19">
        <v>261223138.84999999</v>
      </c>
      <c r="H34" s="15" t="str">
        <f>+VLOOKUP(B34,[1]Тармоқ!A:B,2,)</f>
        <v>140800, Каттақўрғон ш., "Ғарб масжид" МФЙ, А.Навоий кўчаси, 189-уй.</v>
      </c>
      <c r="J34" s="7">
        <v>1.00156</v>
      </c>
    </row>
    <row r="35" spans="1:10" x14ac:dyDescent="0.25">
      <c r="A35" s="14">
        <f t="shared" si="0"/>
        <v>31</v>
      </c>
      <c r="B35" s="10">
        <v>11868</v>
      </c>
      <c r="C35" s="6" t="s">
        <v>76</v>
      </c>
      <c r="D35" s="6" t="s">
        <v>18</v>
      </c>
      <c r="E35" s="13">
        <v>43258</v>
      </c>
      <c r="F35" s="19">
        <v>979801870.99000001</v>
      </c>
      <c r="G35" s="19">
        <v>675546645.44000006</v>
      </c>
      <c r="H35" s="15" t="str">
        <f>+VLOOKUP(B35,[1]Тармоқ!A:B,2,)</f>
        <v>140200, Булунғур т., "Булунғур" МФЙ, Мустақиллик кўчаси, 8-уй.</v>
      </c>
      <c r="J35" s="7">
        <v>1.00156</v>
      </c>
    </row>
    <row r="36" spans="1:10" ht="31.5" x14ac:dyDescent="0.25">
      <c r="A36" s="14">
        <f t="shared" si="0"/>
        <v>32</v>
      </c>
      <c r="B36" s="10">
        <v>10185</v>
      </c>
      <c r="C36" s="6" t="s">
        <v>77</v>
      </c>
      <c r="D36" s="6" t="s">
        <v>19</v>
      </c>
      <c r="E36" s="13">
        <v>35717</v>
      </c>
      <c r="F36" s="19">
        <v>1649968522.27</v>
      </c>
      <c r="G36" s="19">
        <v>1230843342.5699999</v>
      </c>
      <c r="H36" s="15" t="str">
        <f>+VLOOKUP(B36,[1]Тармоқ!A:B,2,)</f>
        <v>141201, Нарпай т., Октош ш., "Зирабулоқ" МФЙ, Зирабулоқ кўчаси, 38-уй.</v>
      </c>
      <c r="J36" s="7">
        <v>1.00156</v>
      </c>
    </row>
    <row r="37" spans="1:10" ht="31.5" x14ac:dyDescent="0.25">
      <c r="A37" s="14">
        <f t="shared" si="0"/>
        <v>33</v>
      </c>
      <c r="B37" s="10">
        <v>11928</v>
      </c>
      <c r="C37" s="6" t="s">
        <v>78</v>
      </c>
      <c r="D37" s="6" t="s">
        <v>19</v>
      </c>
      <c r="E37" s="13">
        <v>38802</v>
      </c>
      <c r="F37" s="19">
        <v>5185490186.6000004</v>
      </c>
      <c r="G37" s="19">
        <v>4456454102.21</v>
      </c>
      <c r="H37" s="15" t="str">
        <f>+VLOOKUP(B37,[1]Тармоқ!A:B,2,)</f>
        <v>141600, Пахтачи т., "Истиқлол" МФЙ, Истиқлол кўчаси, 67-уй.</v>
      </c>
      <c r="J37" s="7">
        <v>1.00156</v>
      </c>
    </row>
    <row r="38" spans="1:10" s="8" customFormat="1" x14ac:dyDescent="0.25">
      <c r="A38" s="14">
        <f t="shared" si="0"/>
        <v>34</v>
      </c>
      <c r="B38" s="10">
        <v>433</v>
      </c>
      <c r="C38" s="5" t="s">
        <v>79</v>
      </c>
      <c r="D38" s="6" t="s">
        <v>20</v>
      </c>
      <c r="E38" s="13">
        <v>38046</v>
      </c>
      <c r="F38" s="19">
        <v>6075000000</v>
      </c>
      <c r="G38" s="19">
        <v>5973750000</v>
      </c>
      <c r="H38" s="15" t="s">
        <v>144</v>
      </c>
      <c r="J38" s="9">
        <v>1.00156</v>
      </c>
    </row>
    <row r="39" spans="1:10" ht="47.25" x14ac:dyDescent="0.25">
      <c r="A39" s="14">
        <f t="shared" si="0"/>
        <v>35</v>
      </c>
      <c r="B39" s="10">
        <v>433</v>
      </c>
      <c r="C39" s="5" t="s">
        <v>79</v>
      </c>
      <c r="D39" s="10" t="s">
        <v>21</v>
      </c>
      <c r="E39" s="13">
        <v>45246</v>
      </c>
      <c r="F39" s="19">
        <v>315233157312.51001</v>
      </c>
      <c r="G39" s="19">
        <v>282474073030.42999</v>
      </c>
      <c r="H39" s="15" t="s">
        <v>135</v>
      </c>
      <c r="J39" s="7">
        <v>1.00156</v>
      </c>
    </row>
    <row r="40" spans="1:10" ht="31.5" x14ac:dyDescent="0.25">
      <c r="A40" s="14">
        <f t="shared" si="0"/>
        <v>36</v>
      </c>
      <c r="B40" s="10">
        <v>433</v>
      </c>
      <c r="C40" s="5" t="s">
        <v>79</v>
      </c>
      <c r="D40" s="10" t="s">
        <v>22</v>
      </c>
      <c r="E40" s="13">
        <v>45236</v>
      </c>
      <c r="F40" s="19">
        <v>78520261387.029999</v>
      </c>
      <c r="G40" s="19">
        <v>70356345385.259995</v>
      </c>
      <c r="H40" s="15" t="s">
        <v>135</v>
      </c>
      <c r="J40" s="7">
        <v>1.00156</v>
      </c>
    </row>
    <row r="41" spans="1:10" x14ac:dyDescent="0.25">
      <c r="A41" s="14">
        <f t="shared" si="0"/>
        <v>37</v>
      </c>
      <c r="B41" s="10">
        <v>11940</v>
      </c>
      <c r="C41" s="6" t="s">
        <v>80</v>
      </c>
      <c r="D41" s="6" t="s">
        <v>23</v>
      </c>
      <c r="E41" s="13">
        <v>36693</v>
      </c>
      <c r="F41" s="19">
        <v>6812464707.2299995</v>
      </c>
      <c r="G41" s="19">
        <v>5868389425.6000004</v>
      </c>
      <c r="H41" s="15" t="str">
        <f>+VLOOKUP(B41,[1]Тармоқ!A:B,2,)</f>
        <v>220100, Урганч ш., Хонка кўчаси, 18А-уй.</v>
      </c>
      <c r="J41" s="7">
        <v>1.00156</v>
      </c>
    </row>
    <row r="42" spans="1:10" x14ac:dyDescent="0.25">
      <c r="A42" s="14">
        <f t="shared" si="0"/>
        <v>38</v>
      </c>
      <c r="B42" s="10">
        <v>11927</v>
      </c>
      <c r="C42" s="6" t="s">
        <v>81</v>
      </c>
      <c r="D42" s="6" t="s">
        <v>24</v>
      </c>
      <c r="E42" s="13">
        <v>36693</v>
      </c>
      <c r="F42" s="19">
        <v>486552966.19</v>
      </c>
      <c r="G42" s="19">
        <v>237110004.47</v>
      </c>
      <c r="H42" s="15" t="str">
        <f>+VLOOKUP(B42,[1]Тармоқ!A:B,2,)</f>
        <v>220200, Боғот т., Урганч кўчаси, 2-уй.</v>
      </c>
      <c r="J42" s="7">
        <v>1.00156</v>
      </c>
    </row>
    <row r="43" spans="1:10" x14ac:dyDescent="0.25">
      <c r="A43" s="14">
        <f t="shared" si="0"/>
        <v>39</v>
      </c>
      <c r="B43" s="10">
        <v>11277</v>
      </c>
      <c r="C43" s="6" t="s">
        <v>82</v>
      </c>
      <c r="D43" s="6" t="s">
        <v>25</v>
      </c>
      <c r="E43" s="13">
        <v>35756</v>
      </c>
      <c r="F43" s="19">
        <v>934138860.39999998</v>
      </c>
      <c r="G43" s="19">
        <v>556493197.63999999</v>
      </c>
      <c r="H43" s="15" t="s">
        <v>136</v>
      </c>
      <c r="J43" s="7">
        <v>1.00156</v>
      </c>
    </row>
    <row r="44" spans="1:10" x14ac:dyDescent="0.25">
      <c r="A44" s="14">
        <f t="shared" si="0"/>
        <v>40</v>
      </c>
      <c r="B44" s="10">
        <v>11941</v>
      </c>
      <c r="C44" s="6" t="s">
        <v>83</v>
      </c>
      <c r="D44" s="6" t="s">
        <v>25</v>
      </c>
      <c r="E44" s="13">
        <v>36158</v>
      </c>
      <c r="F44" s="19">
        <v>253751027.69999999</v>
      </c>
      <c r="G44" s="19">
        <v>50850236.280000001</v>
      </c>
      <c r="H44" s="15" t="str">
        <f>+VLOOKUP(B44,[1]Тармоқ!A:B,2,)</f>
        <v>220514, Урганч т., Мевазор МФЙ, Мустақиллик кўчаси, 2-уй.</v>
      </c>
      <c r="J44" s="7">
        <v>1.00156</v>
      </c>
    </row>
    <row r="45" spans="1:10" x14ac:dyDescent="0.25">
      <c r="A45" s="14">
        <f t="shared" si="0"/>
        <v>41</v>
      </c>
      <c r="B45" s="10">
        <v>11930</v>
      </c>
      <c r="C45" s="6" t="s">
        <v>84</v>
      </c>
      <c r="D45" s="6" t="s">
        <v>26</v>
      </c>
      <c r="E45" s="13">
        <v>36524</v>
      </c>
      <c r="F45" s="19">
        <v>5590999849.2799997</v>
      </c>
      <c r="G45" s="19">
        <v>4611695600.5</v>
      </c>
      <c r="H45" s="15" t="str">
        <f>+VLOOKUP(B45,[1]Тармоқ!A:B,2,)</f>
        <v>220900, Хива ш., К.Девоний кўчаси, 52а-уй.</v>
      </c>
      <c r="J45" s="7">
        <v>1.00156</v>
      </c>
    </row>
    <row r="46" spans="1:10" ht="31.5" x14ac:dyDescent="0.25">
      <c r="A46" s="14">
        <f t="shared" si="0"/>
        <v>42</v>
      </c>
      <c r="B46" s="10">
        <v>11937</v>
      </c>
      <c r="C46" s="6" t="s">
        <v>130</v>
      </c>
      <c r="D46" s="6" t="s">
        <v>16</v>
      </c>
      <c r="E46" s="13">
        <v>45310</v>
      </c>
      <c r="F46" s="19">
        <v>25428130596.049999</v>
      </c>
      <c r="G46" s="19">
        <v>22964683462.93</v>
      </c>
      <c r="H46" s="15" t="str">
        <f>+VLOOKUP(B46,[1]Тармоқ!A:B,2,)</f>
        <v>230100, Нукус ш., Қорақалпоғистон кўчаси, 6-уй.</v>
      </c>
      <c r="J46" s="7">
        <v>1.00156</v>
      </c>
    </row>
    <row r="47" spans="1:10" ht="31.5" x14ac:dyDescent="0.25">
      <c r="A47" s="14">
        <f t="shared" si="0"/>
        <v>43</v>
      </c>
      <c r="B47" s="10">
        <v>10430</v>
      </c>
      <c r="C47" s="6" t="s">
        <v>85</v>
      </c>
      <c r="D47" s="6" t="s">
        <v>16</v>
      </c>
      <c r="E47" s="13">
        <v>41029</v>
      </c>
      <c r="F47" s="19">
        <v>2465527365.1599998</v>
      </c>
      <c r="G47" s="19">
        <v>1700364150.6199999</v>
      </c>
      <c r="H47" s="15" t="str">
        <f>+VLOOKUP(B47,[1]Тармоқ!A:B,2,)</f>
        <v>231400, Чимбой т., "Шахтемир" МФЙ, И.Юсупов кўчаси, 14-уй.</v>
      </c>
      <c r="J47" s="7">
        <v>1.00156</v>
      </c>
    </row>
    <row r="48" spans="1:10" ht="31.5" x14ac:dyDescent="0.25">
      <c r="A48" s="14">
        <f t="shared" si="0"/>
        <v>44</v>
      </c>
      <c r="B48" s="10">
        <v>11888</v>
      </c>
      <c r="C48" s="6" t="s">
        <v>86</v>
      </c>
      <c r="D48" s="6" t="s">
        <v>16</v>
      </c>
      <c r="E48" s="13">
        <v>42215</v>
      </c>
      <c r="F48" s="19">
        <v>2304618540.9200001</v>
      </c>
      <c r="G48" s="19">
        <v>1373930803.78</v>
      </c>
      <c r="H48" s="15" t="str">
        <f>+VLOOKUP(B48,[1]Тармоқ!A:B,2,)</f>
        <v>231200, Тўрткўл т., "Беруний" МФЙ, Тўрткўл кўчаси, 14-уй.</v>
      </c>
      <c r="J48" s="7">
        <v>1.00156</v>
      </c>
    </row>
    <row r="49" spans="1:10" x14ac:dyDescent="0.25">
      <c r="A49" s="14">
        <f t="shared" si="0"/>
        <v>45</v>
      </c>
      <c r="B49" s="10">
        <v>11881</v>
      </c>
      <c r="C49" s="6" t="s">
        <v>87</v>
      </c>
      <c r="D49" s="6" t="s">
        <v>27</v>
      </c>
      <c r="E49" s="13">
        <v>44540</v>
      </c>
      <c r="F49" s="19">
        <v>4278025504.1500001</v>
      </c>
      <c r="G49" s="19">
        <v>3422420403.1900001</v>
      </c>
      <c r="H49" s="15" t="str">
        <f>+VLOOKUP(B49,[1]Тармоқ!A:B,2,)</f>
        <v>230700, Амударё т., "Гулзор" МФЙ, Қипчоқ шох кўчаси, 136-уй.</v>
      </c>
      <c r="J49" s="7">
        <v>1.00156</v>
      </c>
    </row>
    <row r="50" spans="1:10" ht="31.5" x14ac:dyDescent="0.25">
      <c r="A50" s="14">
        <f t="shared" si="0"/>
        <v>46</v>
      </c>
      <c r="B50" s="10">
        <v>11876</v>
      </c>
      <c r="C50" s="6" t="s">
        <v>88</v>
      </c>
      <c r="D50" s="6" t="s">
        <v>16</v>
      </c>
      <c r="E50" s="13">
        <v>43129</v>
      </c>
      <c r="F50" s="19">
        <v>2315229714.1500001</v>
      </c>
      <c r="G50" s="19">
        <v>1502334430.5899999</v>
      </c>
      <c r="H50" s="15" t="str">
        <f>+VLOOKUP(B50,[1]Тармоқ!A:B,2,)</f>
        <v>140500, Пастдарғом т., "Самарканд" МФЙ, Амир Темур кўчаси, 24-уй.</v>
      </c>
      <c r="J50" s="7">
        <v>1.00156</v>
      </c>
    </row>
    <row r="51" spans="1:10" ht="31.5" x14ac:dyDescent="0.25">
      <c r="A51" s="14">
        <f t="shared" si="0"/>
        <v>47</v>
      </c>
      <c r="B51" s="10">
        <v>11924</v>
      </c>
      <c r="C51" s="6" t="s">
        <v>89</v>
      </c>
      <c r="D51" s="6" t="s">
        <v>16</v>
      </c>
      <c r="E51" s="13">
        <v>35798</v>
      </c>
      <c r="F51" s="19">
        <v>811862321.72000003</v>
      </c>
      <c r="G51" s="19">
        <v>461535161.27999997</v>
      </c>
      <c r="H51" s="15" t="str">
        <f>+VLOOKUP(B51,[1]Тармоқ!A:B,2,)</f>
        <v>160300, Косонсой т., "Абдурахмон Жомий" МФЙ, Қалъа кўчаси, 140-уй.</v>
      </c>
      <c r="J51" s="7">
        <v>1.00156</v>
      </c>
    </row>
    <row r="52" spans="1:10" ht="47.25" x14ac:dyDescent="0.25">
      <c r="A52" s="14">
        <f t="shared" si="0"/>
        <v>48</v>
      </c>
      <c r="B52" s="10">
        <v>11934</v>
      </c>
      <c r="C52" s="6" t="s">
        <v>90</v>
      </c>
      <c r="D52" s="6" t="s">
        <v>28</v>
      </c>
      <c r="E52" s="13">
        <v>39904</v>
      </c>
      <c r="F52" s="19">
        <v>5108531023.1499996</v>
      </c>
      <c r="G52" s="19">
        <v>4344568979.1300001</v>
      </c>
      <c r="H52" s="15" t="str">
        <f>+VLOOKUP(B52,[1]Тармоқ!A:B,2,)</f>
        <v>231600, Элликқалъа т., "Навоий" МФЙ, Шароф Рашидов кўчаси, 8-уй.</v>
      </c>
      <c r="J52" s="7">
        <v>1.00156</v>
      </c>
    </row>
    <row r="53" spans="1:10" x14ac:dyDescent="0.25">
      <c r="A53" s="14">
        <f t="shared" si="0"/>
        <v>49</v>
      </c>
      <c r="B53" s="10">
        <v>11893</v>
      </c>
      <c r="C53" s="5" t="s">
        <v>91</v>
      </c>
      <c r="D53" s="6" t="s">
        <v>29</v>
      </c>
      <c r="E53" s="13">
        <v>44550</v>
      </c>
      <c r="F53" s="19">
        <v>3128060682.1599998</v>
      </c>
      <c r="G53" s="19">
        <v>2502448545.52</v>
      </c>
      <c r="H53" s="15" t="str">
        <f>+VLOOKUP(B53,[1]Тармоқ!A:B,2,)</f>
        <v>231300, Хужайли т., "Шагалакол" МФЙ, Халиклар дослиги кўчаси, 45-уй.</v>
      </c>
      <c r="J53" s="7">
        <v>1.00156</v>
      </c>
    </row>
    <row r="54" spans="1:10" x14ac:dyDescent="0.25">
      <c r="A54" s="14">
        <f t="shared" si="0"/>
        <v>50</v>
      </c>
      <c r="B54" s="10">
        <v>10162</v>
      </c>
      <c r="C54" s="5" t="s">
        <v>92</v>
      </c>
      <c r="D54" s="6" t="s">
        <v>30</v>
      </c>
      <c r="E54" s="13">
        <v>35703</v>
      </c>
      <c r="F54" s="19">
        <v>5868407315.4499998</v>
      </c>
      <c r="G54" s="19">
        <v>5281566583.8500004</v>
      </c>
      <c r="H54" s="15" t="str">
        <f>+VLOOKUP(B54,[1]Тармоқ!A:B,2,)</f>
        <v>170300, Балиқчи т., "Оккургон" МФЙ, Балиқчи шох кўчаси, 7-уй.</v>
      </c>
      <c r="J54" s="7">
        <v>1.00156</v>
      </c>
    </row>
    <row r="55" spans="1:10" x14ac:dyDescent="0.25">
      <c r="A55" s="14">
        <f t="shared" si="0"/>
        <v>51</v>
      </c>
      <c r="B55" s="10">
        <v>10163</v>
      </c>
      <c r="C55" s="5" t="s">
        <v>93</v>
      </c>
      <c r="D55" s="6" t="s">
        <v>30</v>
      </c>
      <c r="E55" s="13">
        <v>40106</v>
      </c>
      <c r="F55" s="19">
        <v>1281379103.75</v>
      </c>
      <c r="G55" s="19">
        <v>861896728.13</v>
      </c>
      <c r="H55" s="15" t="s">
        <v>147</v>
      </c>
      <c r="J55" s="7">
        <v>1.00156</v>
      </c>
    </row>
    <row r="56" spans="1:10" ht="31.5" x14ac:dyDescent="0.25">
      <c r="A56" s="14">
        <f t="shared" si="0"/>
        <v>52</v>
      </c>
      <c r="B56" s="10">
        <v>11267</v>
      </c>
      <c r="C56" s="5" t="s">
        <v>94</v>
      </c>
      <c r="D56" s="6" t="s">
        <v>16</v>
      </c>
      <c r="E56" s="13">
        <v>35504</v>
      </c>
      <c r="F56" s="19">
        <v>271015889.31</v>
      </c>
      <c r="G56" s="19">
        <v>157395829.75</v>
      </c>
      <c r="H56" s="15" t="str">
        <f>+VLOOKUP(B56,[1]Тармоқ!A:B,2,)</f>
        <v>191200, Термиз т., "Учқизил" МФЙ, Марказ кўчаси, 76-уй.</v>
      </c>
      <c r="J56" s="7">
        <v>1.00156</v>
      </c>
    </row>
    <row r="57" spans="1:10" ht="31.5" x14ac:dyDescent="0.25">
      <c r="A57" s="14">
        <f t="shared" si="0"/>
        <v>53</v>
      </c>
      <c r="B57" s="10">
        <v>11412</v>
      </c>
      <c r="C57" s="5" t="s">
        <v>95</v>
      </c>
      <c r="D57" s="6" t="s">
        <v>31</v>
      </c>
      <c r="E57" s="13">
        <v>36018</v>
      </c>
      <c r="F57" s="19">
        <v>531177171.20999998</v>
      </c>
      <c r="G57" s="19">
        <v>211037226.33000001</v>
      </c>
      <c r="H57" s="15" t="str">
        <f>+VLOOKUP(B57,[1]Тармоқ!A:B,2,)</f>
        <v>110400, Оққўрғон ш., "Бирлик" МФЙ, Охунбобоев кўчаси, 1-уй.</v>
      </c>
      <c r="J57" s="7">
        <v>1.00156</v>
      </c>
    </row>
    <row r="58" spans="1:10" ht="31.5" x14ac:dyDescent="0.25">
      <c r="A58" s="14">
        <f t="shared" si="0"/>
        <v>54</v>
      </c>
      <c r="B58" s="10">
        <v>11413</v>
      </c>
      <c r="C58" s="5" t="s">
        <v>96</v>
      </c>
      <c r="D58" s="6" t="s">
        <v>32</v>
      </c>
      <c r="E58" s="13">
        <v>39259</v>
      </c>
      <c r="F58" s="19">
        <v>573885918.37</v>
      </c>
      <c r="G58" s="19">
        <v>181713734.50999999</v>
      </c>
      <c r="H58" s="15" t="str">
        <f>+VLOOKUP(B58,[1]Тармоқ!A:B,2,)</f>
        <v>110701, Бустонлик т., "Маърифат" МФЙ., Бустонлик кўчаси, 5-уй.</v>
      </c>
      <c r="J58" s="7">
        <v>1.00156</v>
      </c>
    </row>
    <row r="59" spans="1:10" ht="31.5" x14ac:dyDescent="0.25">
      <c r="A59" s="14">
        <f t="shared" si="0"/>
        <v>55</v>
      </c>
      <c r="B59" s="10">
        <v>11504</v>
      </c>
      <c r="C59" s="5" t="s">
        <v>97</v>
      </c>
      <c r="D59" s="6" t="s">
        <v>16</v>
      </c>
      <c r="E59" s="13">
        <v>37621</v>
      </c>
      <c r="F59" s="19">
        <v>691375700.75999999</v>
      </c>
      <c r="G59" s="19">
        <v>321107105.80000001</v>
      </c>
      <c r="H59" s="15" t="str">
        <f>+VLOOKUP(B59,[1]Тармоқ!A:B,2,)</f>
        <v>190800, Қизириқ т., "Работак" МФЙ, Фаровон кўчаси, 52-уй.</v>
      </c>
      <c r="J59" s="7">
        <v>1.00156</v>
      </c>
    </row>
    <row r="60" spans="1:10" x14ac:dyDescent="0.25">
      <c r="A60" s="14">
        <f t="shared" si="0"/>
        <v>56</v>
      </c>
      <c r="B60" s="10">
        <v>11785</v>
      </c>
      <c r="C60" s="5" t="s">
        <v>98</v>
      </c>
      <c r="D60" s="10" t="s">
        <v>33</v>
      </c>
      <c r="E60" s="13">
        <v>38351</v>
      </c>
      <c r="F60" s="19">
        <v>797948782.33000004</v>
      </c>
      <c r="G60" s="19">
        <v>376873524.67000002</v>
      </c>
      <c r="H60" s="15" t="str">
        <f>+VLOOKUP(B60,[1]Тармоқ!A:B,2,)</f>
        <v>111300, Паркент т., "Ойбек" МФЙ, А.Навоий шох кўчаси, рақамсиз уй.</v>
      </c>
      <c r="J60" s="7">
        <v>1.00156</v>
      </c>
    </row>
    <row r="61" spans="1:10" ht="31.5" x14ac:dyDescent="0.25">
      <c r="A61" s="14">
        <f t="shared" si="0"/>
        <v>57</v>
      </c>
      <c r="B61" s="10">
        <v>11736</v>
      </c>
      <c r="C61" s="5" t="s">
        <v>132</v>
      </c>
      <c r="D61" s="6" t="s">
        <v>16</v>
      </c>
      <c r="E61" s="13">
        <v>42812</v>
      </c>
      <c r="F61" s="19">
        <v>5247260312.8000002</v>
      </c>
      <c r="G61" s="19">
        <v>3295768311.9099998</v>
      </c>
      <c r="H61" s="15" t="str">
        <f>+VLOOKUP(B61,[1]Тармоқ!A:B,2,)</f>
        <v>100096, Тошкент ш., Яккасарой т., Кичик ҳалқа йўли к., 3-уй</v>
      </c>
      <c r="J61" s="7">
        <v>1.00156</v>
      </c>
    </row>
    <row r="62" spans="1:10" ht="31.5" x14ac:dyDescent="0.25">
      <c r="A62" s="14">
        <f t="shared" si="0"/>
        <v>58</v>
      </c>
      <c r="B62" s="10">
        <v>11786</v>
      </c>
      <c r="C62" s="5" t="s">
        <v>99</v>
      </c>
      <c r="D62" s="6" t="s">
        <v>16</v>
      </c>
      <c r="E62" s="13">
        <v>45425</v>
      </c>
      <c r="F62" s="19">
        <v>27540047299</v>
      </c>
      <c r="G62" s="19">
        <v>25359793554.48</v>
      </c>
      <c r="H62" s="15" t="str">
        <f>+VLOOKUP(B62,[1]Тармоқ!A:B,2,)</f>
        <v>111500, Нурафшон ш., Кумарик МФЙ, Тошкент йули к., 123-уй</v>
      </c>
      <c r="J62" s="7">
        <v>1.00156</v>
      </c>
    </row>
    <row r="63" spans="1:10" ht="47.25" x14ac:dyDescent="0.25">
      <c r="A63" s="14">
        <f t="shared" si="0"/>
        <v>59</v>
      </c>
      <c r="B63" s="10">
        <v>11787</v>
      </c>
      <c r="C63" s="5" t="s">
        <v>100</v>
      </c>
      <c r="D63" s="6" t="s">
        <v>34</v>
      </c>
      <c r="E63" s="13">
        <v>35685</v>
      </c>
      <c r="F63" s="19">
        <v>438026164.31999999</v>
      </c>
      <c r="G63" s="19">
        <v>185452494.52000001</v>
      </c>
      <c r="H63" s="15" t="str">
        <f>+VLOOKUP(B63,[1]Тармоқ!A:B,2,)</f>
        <v>111400, Пскент т., "Митан" МФЙ, Мустақиллик кўчаси, 2-уй.</v>
      </c>
      <c r="J63" s="7">
        <v>1.00156</v>
      </c>
    </row>
    <row r="64" spans="1:10" ht="36" customHeight="1" x14ac:dyDescent="0.25">
      <c r="A64" s="14">
        <f t="shared" si="0"/>
        <v>60</v>
      </c>
      <c r="B64" s="10">
        <v>11797</v>
      </c>
      <c r="C64" s="5" t="s">
        <v>101</v>
      </c>
      <c r="D64" s="6" t="s">
        <v>134</v>
      </c>
      <c r="E64" s="13">
        <v>45184</v>
      </c>
      <c r="F64" s="19">
        <v>24864081960</v>
      </c>
      <c r="G64" s="19">
        <v>20989705627.220001</v>
      </c>
      <c r="H64" s="15" t="str">
        <f>+VLOOKUP(B64,[1]Тармоқ!A:B,2,)</f>
        <v>100084,Тошкент ш., Юнусобод т, "Янги тарнов" МФЙ, Боғишамол кўчаси, 110-уй.</v>
      </c>
      <c r="J64" s="7">
        <v>1.00156</v>
      </c>
    </row>
    <row r="65" spans="1:10" ht="36" customHeight="1" x14ac:dyDescent="0.25">
      <c r="A65" s="14">
        <f t="shared" si="0"/>
        <v>61</v>
      </c>
      <c r="B65" s="10">
        <v>11978</v>
      </c>
      <c r="C65" s="5" t="s">
        <v>133</v>
      </c>
      <c r="D65" s="6" t="s">
        <v>16</v>
      </c>
      <c r="E65" s="13">
        <v>45400</v>
      </c>
      <c r="F65" s="19">
        <v>10920825262</v>
      </c>
      <c r="G65" s="19">
        <v>10010756490.200001</v>
      </c>
      <c r="H65" s="15" t="str">
        <f>+VLOOKUP(B65,[1]Тармоқ!A:B,2,)</f>
        <v>110313, Тошкент вилояти, Оҳангарон тумани, “Нурабод” МФЙ, 141-уй</v>
      </c>
      <c r="J65" s="7">
        <v>1.00156</v>
      </c>
    </row>
    <row r="66" spans="1:10" ht="36" customHeight="1" x14ac:dyDescent="0.25">
      <c r="A66" s="14">
        <f t="shared" si="0"/>
        <v>62</v>
      </c>
      <c r="B66" s="10">
        <v>11978</v>
      </c>
      <c r="C66" s="5" t="s">
        <v>133</v>
      </c>
      <c r="D66" s="6" t="s">
        <v>16</v>
      </c>
      <c r="E66" s="13">
        <v>45411</v>
      </c>
      <c r="F66" s="19">
        <v>6700994813.75</v>
      </c>
      <c r="G66" s="19">
        <v>6142578579.3500004</v>
      </c>
      <c r="H66" s="15" t="str">
        <f>+VLOOKUP(B66,[1]Тармоқ!A:B,2,)</f>
        <v>110313, Тошкент вилояти, Оҳангарон тумани, “Нурабод” МФЙ, 141-уй</v>
      </c>
      <c r="J66" s="7">
        <v>1.00156</v>
      </c>
    </row>
    <row r="67" spans="1:10" ht="31.5" x14ac:dyDescent="0.25">
      <c r="A67" s="14">
        <f t="shared" si="0"/>
        <v>63</v>
      </c>
      <c r="B67" s="10">
        <v>11865</v>
      </c>
      <c r="C67" s="5" t="s">
        <v>102</v>
      </c>
      <c r="D67" s="6" t="s">
        <v>16</v>
      </c>
      <c r="E67" s="13">
        <v>41697</v>
      </c>
      <c r="F67" s="19">
        <v>640820642.71000004</v>
      </c>
      <c r="G67" s="19">
        <v>350962815.22000003</v>
      </c>
      <c r="H67" s="15" t="str">
        <f>+VLOOKUP(B67,[1]Тармоқ!A:B,2,)</f>
        <v>190200, Ангор т., "Навбахор" МФЙ, Хаким Ат-Термизий кўчаси, 5-уй.</v>
      </c>
      <c r="J67" s="7">
        <v>1.00156</v>
      </c>
    </row>
    <row r="68" spans="1:10" x14ac:dyDescent="0.25">
      <c r="A68" s="14">
        <f t="shared" si="0"/>
        <v>64</v>
      </c>
      <c r="B68" s="10">
        <v>11866</v>
      </c>
      <c r="C68" s="5" t="s">
        <v>103</v>
      </c>
      <c r="D68" s="6" t="s">
        <v>30</v>
      </c>
      <c r="E68" s="13">
        <v>41765</v>
      </c>
      <c r="F68" s="19">
        <v>10448730719.84</v>
      </c>
      <c r="G68" s="19">
        <v>8557209472.1099997</v>
      </c>
      <c r="H68" s="15" t="str">
        <f>+VLOOKUP(B68,[1]Тармоқ!A:B,2,)</f>
        <v>170132, Андижон ш., "Баркамол" МФЙ, Машраб кўчаси, 38-уй.</v>
      </c>
      <c r="J68" s="7">
        <v>1.00156</v>
      </c>
    </row>
    <row r="69" spans="1:10" x14ac:dyDescent="0.25">
      <c r="A69" s="14">
        <f t="shared" si="0"/>
        <v>65</v>
      </c>
      <c r="B69" s="10">
        <v>11866</v>
      </c>
      <c r="C69" s="5" t="s">
        <v>131</v>
      </c>
      <c r="D69" s="6" t="s">
        <v>104</v>
      </c>
      <c r="E69" s="13">
        <v>39447</v>
      </c>
      <c r="F69" s="19">
        <v>307102254.89999998</v>
      </c>
      <c r="G69" s="19">
        <v>184103189.78</v>
      </c>
      <c r="H69" s="15" t="s">
        <v>146</v>
      </c>
      <c r="J69" s="7">
        <v>1.00156</v>
      </c>
    </row>
    <row r="70" spans="1:10" x14ac:dyDescent="0.25">
      <c r="A70" s="14">
        <f t="shared" si="0"/>
        <v>66</v>
      </c>
      <c r="B70" s="10">
        <v>11866</v>
      </c>
      <c r="C70" s="5" t="s">
        <v>149</v>
      </c>
      <c r="D70" s="6" t="s">
        <v>105</v>
      </c>
      <c r="E70" s="13">
        <v>34151</v>
      </c>
      <c r="F70" s="19">
        <v>132479891.18000001</v>
      </c>
      <c r="G70" s="19">
        <v>38052342.289999999</v>
      </c>
      <c r="H70" s="15" t="s">
        <v>148</v>
      </c>
      <c r="J70" s="7">
        <v>1.00156</v>
      </c>
    </row>
    <row r="71" spans="1:10" s="11" customFormat="1" x14ac:dyDescent="0.25">
      <c r="A71" s="14">
        <f t="shared" ref="A71:A91" si="1">A70+1</f>
        <v>67</v>
      </c>
      <c r="B71" s="10">
        <v>10159</v>
      </c>
      <c r="C71" s="6" t="s">
        <v>106</v>
      </c>
      <c r="D71" s="6" t="s">
        <v>30</v>
      </c>
      <c r="E71" s="13">
        <v>45026</v>
      </c>
      <c r="F71" s="19">
        <v>5530054997.75</v>
      </c>
      <c r="G71" s="19">
        <v>5023923014.4300003</v>
      </c>
      <c r="H71" s="15" t="str">
        <f>+VLOOKUP(B71,[1]Тармоқ!A:B,2,)</f>
        <v>170200, Асака т., Асака ш., "Беруний" МФЙ, И.Бухорий кўчаси, 15-уй.</v>
      </c>
      <c r="J71" s="7">
        <v>1.00156</v>
      </c>
    </row>
    <row r="72" spans="1:10" x14ac:dyDescent="0.25">
      <c r="A72" s="14">
        <f t="shared" si="1"/>
        <v>68</v>
      </c>
      <c r="B72" s="10">
        <v>11871</v>
      </c>
      <c r="C72" s="5" t="s">
        <v>108</v>
      </c>
      <c r="D72" s="6" t="s">
        <v>4</v>
      </c>
      <c r="E72" s="13">
        <v>44103</v>
      </c>
      <c r="F72" s="19">
        <v>4764573097.04</v>
      </c>
      <c r="G72" s="19">
        <v>3633117195.6199999</v>
      </c>
      <c r="H72" s="15" t="str">
        <f>+VLOOKUP(B72,[1]Тармоқ!A:B,2,)</f>
        <v>200500, Ғиждувон т., "Помуза" МФЙ, Б.Накшбанд кўчаси, 23-уй.</v>
      </c>
      <c r="J72" s="7">
        <v>1.00156</v>
      </c>
    </row>
    <row r="73" spans="1:10" x14ac:dyDescent="0.25">
      <c r="A73" s="14">
        <f t="shared" si="1"/>
        <v>69</v>
      </c>
      <c r="B73" s="10">
        <v>11872</v>
      </c>
      <c r="C73" s="5" t="s">
        <v>109</v>
      </c>
      <c r="D73" s="6" t="s">
        <v>35</v>
      </c>
      <c r="E73" s="13">
        <v>45167</v>
      </c>
      <c r="F73" s="19">
        <v>7978649406.4799995</v>
      </c>
      <c r="G73" s="19">
        <v>7049970954.3100004</v>
      </c>
      <c r="H73" s="15" t="str">
        <f>+VLOOKUP(B73,[1]Тармоқ!A:B,2,)</f>
        <v>120100, Гулистон ш., "Навбахор" МФЙ, Саховат шох кўчаси, 8/1-уй.</v>
      </c>
      <c r="J73" s="7">
        <v>1.00156</v>
      </c>
    </row>
    <row r="74" spans="1:10" x14ac:dyDescent="0.25">
      <c r="A74" s="14">
        <f t="shared" si="1"/>
        <v>70</v>
      </c>
      <c r="B74" s="10"/>
      <c r="C74" s="5" t="s">
        <v>109</v>
      </c>
      <c r="D74" s="6"/>
      <c r="E74" s="17">
        <v>46021</v>
      </c>
      <c r="F74" s="19">
        <v>1631365000</v>
      </c>
      <c r="G74" s="19">
        <v>1631365000</v>
      </c>
      <c r="H74" s="15"/>
      <c r="J74" s="7"/>
    </row>
    <row r="75" spans="1:10" x14ac:dyDescent="0.25">
      <c r="A75" s="14">
        <f t="shared" si="1"/>
        <v>71</v>
      </c>
      <c r="B75" s="10">
        <v>11886</v>
      </c>
      <c r="C75" s="5" t="s">
        <v>118</v>
      </c>
      <c r="D75" s="6" t="s">
        <v>42</v>
      </c>
      <c r="E75" s="13">
        <v>37621</v>
      </c>
      <c r="F75" s="19">
        <v>805644900.38</v>
      </c>
      <c r="G75" s="19">
        <v>503077654.88999999</v>
      </c>
      <c r="H75" s="15" t="str">
        <f>+VLOOKUP(B75,[1]Тармоқ!A:B,2,)</f>
        <v>120600, Сирдарё т., "Пахтакор" МФЙ, Навоий кўчаси, 254-уй.</v>
      </c>
      <c r="J75" s="7">
        <v>1.00156</v>
      </c>
    </row>
    <row r="76" spans="1:10" x14ac:dyDescent="0.25">
      <c r="A76" s="14">
        <f t="shared" si="1"/>
        <v>72</v>
      </c>
      <c r="B76" s="10">
        <v>11867</v>
      </c>
      <c r="C76" s="5" t="s">
        <v>107</v>
      </c>
      <c r="D76" s="6" t="s">
        <v>4</v>
      </c>
      <c r="E76" s="13">
        <v>44694</v>
      </c>
      <c r="F76" s="19">
        <v>3988396102.27</v>
      </c>
      <c r="G76" s="19">
        <v>3273808467.4000001</v>
      </c>
      <c r="H76" s="15" t="str">
        <f>+VLOOKUP(B76,[1]Тармоқ!A:B,2,)</f>
        <v>120200, Боёвут т., "Учтурғон" МФЙ, Намунали кўчаси, рақамсиз уй.</v>
      </c>
      <c r="J76" s="7">
        <v>1.00156</v>
      </c>
    </row>
    <row r="77" spans="1:10" ht="38.25" customHeight="1" x14ac:dyDescent="0.25">
      <c r="A77" s="14">
        <f t="shared" si="1"/>
        <v>73</v>
      </c>
      <c r="B77" s="10">
        <v>11873</v>
      </c>
      <c r="C77" s="5" t="s">
        <v>110</v>
      </c>
      <c r="D77" s="6" t="s">
        <v>36</v>
      </c>
      <c r="E77" s="13">
        <v>44480</v>
      </c>
      <c r="F77" s="19">
        <v>3753924337.2399998</v>
      </c>
      <c r="G77" s="19">
        <v>2876064945.3099999</v>
      </c>
      <c r="H77" s="15" t="str">
        <f>+VLOOKUP(B77,[1]Тармоқ!A:B,2,)</f>
        <v>190500, Денов т., "Бахористон" МФЙ, Сайилгоҳ кўчаси, 202-уй.</v>
      </c>
      <c r="J77" s="7">
        <v>1.00156</v>
      </c>
    </row>
    <row r="78" spans="1:10" ht="31.5" x14ac:dyDescent="0.25">
      <c r="A78" s="14">
        <f t="shared" si="1"/>
        <v>74</v>
      </c>
      <c r="B78" s="10">
        <v>11874</v>
      </c>
      <c r="C78" s="5" t="s">
        <v>111</v>
      </c>
      <c r="D78" s="6" t="s">
        <v>16</v>
      </c>
      <c r="E78" s="13">
        <v>37012</v>
      </c>
      <c r="F78" s="19">
        <v>541373196.64999998</v>
      </c>
      <c r="G78" s="19">
        <v>257436939.37</v>
      </c>
      <c r="H78" s="15" t="str">
        <f>+VLOOKUP(B78,[1]Тармоқ!A:B,2,)</f>
        <v>190600, Жарқўрғон т., "Дустлик" МФЙ, Бозор кўчаси, 2-уй.</v>
      </c>
      <c r="J78" s="7">
        <v>1.00156</v>
      </c>
    </row>
    <row r="79" spans="1:10" x14ac:dyDescent="0.25">
      <c r="A79" s="14">
        <f t="shared" si="1"/>
        <v>75</v>
      </c>
      <c r="B79" s="10">
        <v>11875</v>
      </c>
      <c r="C79" s="5" t="s">
        <v>112</v>
      </c>
      <c r="D79" s="6" t="s">
        <v>37</v>
      </c>
      <c r="E79" s="13">
        <v>34130</v>
      </c>
      <c r="F79" s="19">
        <v>1614480557.5899999</v>
      </c>
      <c r="G79" s="19">
        <v>1163972104.71</v>
      </c>
      <c r="H79" s="15" t="str">
        <f>+VLOOKUP(B79,[1]Тармоқ!A:B,2,)</f>
        <v>200600, Жондор т., "Зарафшон" МФЙ, Махмуд Торобий кўчаси, 150-уй.</v>
      </c>
      <c r="J79" s="7">
        <v>1.00156</v>
      </c>
    </row>
    <row r="80" spans="1:10" ht="31.5" x14ac:dyDescent="0.25">
      <c r="A80" s="14">
        <f t="shared" si="1"/>
        <v>76</v>
      </c>
      <c r="B80" s="10">
        <v>11878</v>
      </c>
      <c r="C80" s="5" t="s">
        <v>113</v>
      </c>
      <c r="D80" s="6" t="s">
        <v>38</v>
      </c>
      <c r="E80" s="13">
        <v>40075</v>
      </c>
      <c r="F80" s="19">
        <v>6908547896.04</v>
      </c>
      <c r="G80" s="19">
        <v>4602485300.1300001</v>
      </c>
      <c r="H80" s="15" t="str">
        <f>+VLOOKUP(B80,[1]Тармоқ!A:B,2,)</f>
        <v>150701, Қўкон ш., "Мисгарлик" МФЙ, Алишер Навоий кўчаси, 2-уй.</v>
      </c>
      <c r="J80" s="7">
        <v>1.00156</v>
      </c>
    </row>
    <row r="81" spans="1:10" ht="31.5" x14ac:dyDescent="0.25">
      <c r="A81" s="14">
        <f t="shared" si="1"/>
        <v>77</v>
      </c>
      <c r="B81" s="10">
        <v>11879</v>
      </c>
      <c r="C81" s="5" t="s">
        <v>114</v>
      </c>
      <c r="D81" s="6" t="s">
        <v>39</v>
      </c>
      <c r="E81" s="13">
        <v>34335</v>
      </c>
      <c r="F81" s="19">
        <v>972302995.45000005</v>
      </c>
      <c r="G81" s="19">
        <v>665681639.32000005</v>
      </c>
      <c r="H81" s="15" t="str">
        <f>+VLOOKUP(B81,[1]Тармоқ!A:B,2,)</f>
        <v>190900, Қумқўрғон т., "Беш қаҳрамон" МФЙ, Марказий кўчаси, 129-уй.</v>
      </c>
      <c r="J81" s="7">
        <v>1.00156</v>
      </c>
    </row>
    <row r="82" spans="1:10" ht="31.5" x14ac:dyDescent="0.25">
      <c r="A82" s="14">
        <f t="shared" si="1"/>
        <v>78</v>
      </c>
      <c r="B82" s="10">
        <v>11882</v>
      </c>
      <c r="C82" s="5" t="s">
        <v>115</v>
      </c>
      <c r="D82" s="6" t="s">
        <v>16</v>
      </c>
      <c r="E82" s="13">
        <v>42674</v>
      </c>
      <c r="F82" s="19">
        <v>769377931.74000001</v>
      </c>
      <c r="G82" s="19">
        <v>514411607.54000002</v>
      </c>
      <c r="H82" s="15" t="str">
        <f>+VLOOKUP(B82,[1]Тармоқ!A:B,2,)</f>
        <v>191300, Музработ т., "Шаффоф" МФЙ, Она диёр кўчаси, 93-уй.</v>
      </c>
      <c r="J82" s="7">
        <v>1.00156</v>
      </c>
    </row>
    <row r="83" spans="1:10" ht="47.25" x14ac:dyDescent="0.25">
      <c r="A83" s="14">
        <f t="shared" si="1"/>
        <v>79</v>
      </c>
      <c r="B83" s="10">
        <v>11883</v>
      </c>
      <c r="C83" s="5" t="s">
        <v>116</v>
      </c>
      <c r="D83" s="6" t="s">
        <v>40</v>
      </c>
      <c r="E83" s="13">
        <v>41568</v>
      </c>
      <c r="F83" s="19">
        <v>1295243704.4300001</v>
      </c>
      <c r="G83" s="19">
        <v>756251085.75999999</v>
      </c>
      <c r="H83" s="15" t="str">
        <f>+VLOOKUP(B83,[1]Тармоқ!A:B,2,)</f>
        <v>151301, Риштон т., "Марказ" МФЙ, М.Темиров кўчаси, 12-уй.</v>
      </c>
      <c r="J83" s="7">
        <v>1.00156</v>
      </c>
    </row>
    <row r="84" spans="1:10" x14ac:dyDescent="0.25">
      <c r="A84" s="14">
        <f t="shared" si="1"/>
        <v>80</v>
      </c>
      <c r="B84" s="10">
        <v>11884</v>
      </c>
      <c r="C84" s="5" t="s">
        <v>117</v>
      </c>
      <c r="D84" s="6" t="s">
        <v>41</v>
      </c>
      <c r="E84" s="13">
        <v>44915</v>
      </c>
      <c r="F84" s="19">
        <v>4800107358</v>
      </c>
      <c r="G84" s="19">
        <v>4080091254.1199999</v>
      </c>
      <c r="H84" s="15" t="str">
        <f>+VLOOKUP(B84,[1]Тармоқ!A:B,2,)</f>
        <v>201000, Ромитан т., "Афросиёб" МФЙ, Мухаммад Самосий кўчаси, 107-уй.</v>
      </c>
      <c r="J84" s="7">
        <v>1.00156</v>
      </c>
    </row>
    <row r="85" spans="1:10" ht="31.5" x14ac:dyDescent="0.25">
      <c r="A85" s="14">
        <f t="shared" si="1"/>
        <v>81</v>
      </c>
      <c r="B85" s="10">
        <v>11887</v>
      </c>
      <c r="C85" s="5" t="s">
        <v>119</v>
      </c>
      <c r="D85" s="6" t="s">
        <v>16</v>
      </c>
      <c r="E85" s="13">
        <v>44454</v>
      </c>
      <c r="F85" s="19">
        <v>13488487861</v>
      </c>
      <c r="G85" s="19">
        <v>10795679315.879999</v>
      </c>
      <c r="H85" s="15" t="str">
        <f>+VLOOKUP(B85,[1]Тармоқ!A:B,2,)</f>
        <v>190108, Термиз ш., "Бўстон" МФЙ, Бахт кўчаси, 1г-уй.</v>
      </c>
      <c r="J85" s="7">
        <v>1.00156</v>
      </c>
    </row>
    <row r="86" spans="1:10" x14ac:dyDescent="0.25">
      <c r="A86" s="14">
        <f t="shared" si="1"/>
        <v>82</v>
      </c>
      <c r="B86" s="10">
        <v>11889</v>
      </c>
      <c r="C86" s="5" t="s">
        <v>120</v>
      </c>
      <c r="D86" s="6" t="s">
        <v>43</v>
      </c>
      <c r="E86" s="13">
        <v>35004</v>
      </c>
      <c r="F86" s="19">
        <v>715129656.62</v>
      </c>
      <c r="G86" s="19">
        <v>403304322.74000001</v>
      </c>
      <c r="H86" s="15" t="str">
        <f>+VLOOKUP(B86,[1]Тармоқ!A:B,2,)</f>
        <v>191100, Узун т., "Янгирўзғор" МФЙ, Янгирўзғор кўчаси, 1-уй.</v>
      </c>
      <c r="J86" s="7">
        <v>1.00156</v>
      </c>
    </row>
    <row r="87" spans="1:10" ht="63" x14ac:dyDescent="0.25">
      <c r="A87" s="14">
        <f t="shared" si="1"/>
        <v>83</v>
      </c>
      <c r="B87" s="10">
        <v>11891</v>
      </c>
      <c r="C87" s="5" t="s">
        <v>121</v>
      </c>
      <c r="D87" s="6" t="s">
        <v>44</v>
      </c>
      <c r="E87" s="13">
        <v>44578</v>
      </c>
      <c r="F87" s="19">
        <v>3929396246.9899998</v>
      </c>
      <c r="G87" s="19">
        <v>3159889482.0700002</v>
      </c>
      <c r="H87" s="15" t="str">
        <f>+VLOOKUP(B87,[1]Тармоқ!A:B,2,)</f>
        <v>151600, Учкўприк т., "Учкўприк" МФЙ, Навруз шох кўчаси, 117А-уй.</v>
      </c>
      <c r="J87" s="7">
        <v>1.00156</v>
      </c>
    </row>
    <row r="88" spans="1:10" ht="31.5" x14ac:dyDescent="0.25">
      <c r="A88" s="14">
        <f t="shared" si="1"/>
        <v>84</v>
      </c>
      <c r="B88" s="10">
        <v>11892</v>
      </c>
      <c r="C88" s="5" t="s">
        <v>122</v>
      </c>
      <c r="D88" s="6" t="s">
        <v>45</v>
      </c>
      <c r="E88" s="13">
        <v>39445</v>
      </c>
      <c r="F88" s="19">
        <v>1944666755.28</v>
      </c>
      <c r="G88" s="19">
        <v>983359646.21000004</v>
      </c>
      <c r="H88" s="15" t="str">
        <f>+VLOOKUP(B88,[1]Тармоқ!A:B,2,)</f>
        <v>150100, Фарғона ш., "Янги сой" МФЙ, Юксалиш кўчаси, 53-уй.</v>
      </c>
      <c r="J88" s="7">
        <v>1.00156</v>
      </c>
    </row>
    <row r="89" spans="1:10" x14ac:dyDescent="0.25">
      <c r="A89" s="14">
        <f t="shared" si="1"/>
        <v>85</v>
      </c>
      <c r="B89" s="10">
        <v>11894</v>
      </c>
      <c r="C89" s="5" t="s">
        <v>123</v>
      </c>
      <c r="D89" s="6" t="s">
        <v>46</v>
      </c>
      <c r="E89" s="13">
        <v>37370</v>
      </c>
      <c r="F89" s="19">
        <v>2144576279.5599999</v>
      </c>
      <c r="G89" s="19">
        <v>1535663152.4300001</v>
      </c>
      <c r="H89" s="15" t="str">
        <f>+VLOOKUP(B89,[1]Тармоқ!A:B,2,)</f>
        <v>191400, Шеробод т., "Катта хаёт" МФЙ, Мустақиллик кўчаси, 68Ж-уй.</v>
      </c>
      <c r="J89" s="7">
        <v>1.00156</v>
      </c>
    </row>
    <row r="90" spans="1:10" x14ac:dyDescent="0.25">
      <c r="A90" s="14">
        <f t="shared" si="1"/>
        <v>86</v>
      </c>
      <c r="B90" s="10">
        <v>11895</v>
      </c>
      <c r="C90" s="5" t="s">
        <v>124</v>
      </c>
      <c r="D90" s="6" t="s">
        <v>14</v>
      </c>
      <c r="E90" s="13">
        <v>44335</v>
      </c>
      <c r="F90" s="19">
        <v>3590073160.6500001</v>
      </c>
      <c r="G90" s="19">
        <v>2917667048.48</v>
      </c>
      <c r="H90" s="15" t="str">
        <f>+VLOOKUP(B90,[1]Тармоқ!A:B,2,)</f>
        <v>201100, Шофиркон т., "Калмокон" МФЙ, Мустақиллик кўчаси, 5-уй.</v>
      </c>
      <c r="J90" s="7">
        <v>1.00156</v>
      </c>
    </row>
    <row r="91" spans="1:10" x14ac:dyDescent="0.25">
      <c r="A91" s="14">
        <f t="shared" si="1"/>
        <v>87</v>
      </c>
      <c r="B91" s="10">
        <v>11896</v>
      </c>
      <c r="C91" s="5" t="s">
        <v>125</v>
      </c>
      <c r="D91" s="6" t="s">
        <v>4</v>
      </c>
      <c r="E91" s="13">
        <v>44103</v>
      </c>
      <c r="F91" s="19">
        <v>782006292</v>
      </c>
      <c r="G91" s="19">
        <v>596279797.64999998</v>
      </c>
      <c r="H91" s="15" t="str">
        <f>+VLOOKUP(B91,[1]Тармоқ!A:B,2,)</f>
        <v>201200, Пешку т., "Чиғирчи" МФЙ, Янгибозор кўчаси, 23-уй.</v>
      </c>
      <c r="J91" s="7">
        <v>1.00156</v>
      </c>
    </row>
    <row r="92" spans="1:10" ht="33.75" customHeight="1" x14ac:dyDescent="0.25">
      <c r="A92" s="23" t="s">
        <v>129</v>
      </c>
      <c r="B92" s="24"/>
      <c r="C92" s="24"/>
      <c r="D92" s="24"/>
      <c r="E92" s="25"/>
      <c r="F92" s="18">
        <f>SUM(F5:F91)</f>
        <v>725701034134.99011</v>
      </c>
      <c r="G92" s="18">
        <f>SUM(G5:G91)</f>
        <v>625346609446.11011</v>
      </c>
      <c r="H92" s="12"/>
      <c r="J92" s="7">
        <v>1.00156</v>
      </c>
    </row>
    <row r="93" spans="1:10" x14ac:dyDescent="0.25">
      <c r="F93" s="20"/>
      <c r="G93" s="11"/>
    </row>
    <row r="94" spans="1:10" x14ac:dyDescent="0.25">
      <c r="F94" s="11"/>
      <c r="G94" s="11"/>
    </row>
  </sheetData>
  <autoFilter ref="A4:H92"/>
  <mergeCells count="2">
    <mergeCell ref="B3:H3"/>
    <mergeCell ref="A92:E92"/>
  </mergeCells>
  <printOptions verticalCentered="1"/>
  <pageMargins left="0" right="0" top="0" bottom="0" header="0" footer="0"/>
  <pageSetup paperSize="9" scale="27" orientation="portrait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Xudoyshukurov Raxmonjon Maxamadkulovich</dc:creator>
  <cp:lastModifiedBy>Mirzohid Urolov</cp:lastModifiedBy>
  <cp:lastPrinted>2025-05-20T07:07:37Z</cp:lastPrinted>
  <dcterms:created xsi:type="dcterms:W3CDTF">2024-01-05T06:23:11Z</dcterms:created>
  <dcterms:modified xsi:type="dcterms:W3CDTF">2026-01-19T10:21:59Z</dcterms:modified>
</cp:coreProperties>
</file>