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.suvonov\Desktop\"/>
    </mc:Choice>
  </mc:AlternateContent>
  <bookViews>
    <workbookView xWindow="0" yWindow="0" windowWidth="28800" windowHeight="12330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F36" i="1" l="1"/>
  <c r="E36" i="1"/>
  <c r="I35" i="1"/>
  <c r="H35" i="1"/>
  <c r="G36" i="1" s="1"/>
  <c r="F31" i="1"/>
  <c r="E31" i="1"/>
  <c r="I30" i="1"/>
  <c r="H30" i="1"/>
  <c r="G31" i="1" s="1"/>
  <c r="F26" i="1"/>
  <c r="E26" i="1"/>
  <c r="I25" i="1"/>
  <c r="H25" i="1"/>
  <c r="D26" i="1" s="1"/>
  <c r="F21" i="1"/>
  <c r="E21" i="1"/>
  <c r="I20" i="1"/>
  <c r="H20" i="1"/>
  <c r="G21" i="1" s="1"/>
  <c r="F16" i="1"/>
  <c r="E16" i="1"/>
  <c r="I15" i="1"/>
  <c r="H15" i="1"/>
  <c r="G16" i="1" s="1"/>
  <c r="F11" i="1"/>
  <c r="E11" i="1"/>
  <c r="I10" i="1"/>
  <c r="H10" i="1"/>
  <c r="D11" i="1" s="1"/>
  <c r="I5" i="1"/>
  <c r="E6" i="1"/>
  <c r="F6" i="1"/>
  <c r="H5" i="1"/>
  <c r="C6" i="1" s="1"/>
  <c r="C36" i="1" l="1"/>
  <c r="D36" i="1"/>
  <c r="C31" i="1"/>
  <c r="D31" i="1"/>
  <c r="C26" i="1"/>
  <c r="G26" i="1"/>
  <c r="D21" i="1"/>
  <c r="C21" i="1"/>
  <c r="C16" i="1"/>
  <c r="D16" i="1"/>
  <c r="G11" i="1"/>
  <c r="C11" i="1"/>
  <c r="G6" i="1"/>
  <c r="D6" i="1"/>
</calcChain>
</file>

<file path=xl/sharedStrings.xml><?xml version="1.0" encoding="utf-8"?>
<sst xmlns="http://schemas.openxmlformats.org/spreadsheetml/2006/main" count="50" uniqueCount="15">
  <si>
    <t>Средний балл</t>
  </si>
  <si>
    <t>№</t>
  </si>
  <si>
    <t>жамига нисбатан фоизда</t>
  </si>
  <si>
    <t>2025-йил март</t>
  </si>
  <si>
    <t>"Микрокредитбанк" АТБ Алоқа маркази ва Ишонч телефонига келиб тушган мурожаатлар статистикаси
2025-йил январ-сентябр</t>
  </si>
  <si>
    <t>Баллар</t>
  </si>
  <si>
    <t>Жами</t>
  </si>
  <si>
    <t>Ўртача балл</t>
  </si>
  <si>
    <t>2025-йил июн</t>
  </si>
  <si>
    <t>сони</t>
  </si>
  <si>
    <t>2025-йил май</t>
  </si>
  <si>
    <t>2025-йил апрел</t>
  </si>
  <si>
    <t>2025-йил июл</t>
  </si>
  <si>
    <t>2025-йил август</t>
  </si>
  <si>
    <t>2025-йил сентябр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</si>
</sst>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3"/>
      <color theme="1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0" borderId="10" xfId="0" applyFont="1" applyFill="1" applyBorder="1"/>
    <xf numFmtId="0" fontId="18" fillId="0" borderId="10" xfId="0" applyFont="1" applyBorder="1" applyAlignment="1">
      <alignment vertical="center" wrapText="1"/>
    </xf>
    <xf numFmtId="0" fontId="18" fillId="0" borderId="13" xfId="0" applyFont="1" applyBorder="1"/>
    <xf numFmtId="0" fontId="18" fillId="0" borderId="20" xfId="0" applyFont="1" applyBorder="1" applyAlignment="1">
      <alignment vertical="center" wrapText="1"/>
    </xf>
    <xf numFmtId="9" fontId="18" fillId="0" borderId="20" xfId="1" applyFont="1" applyBorder="1"/>
    <xf numFmtId="9" fontId="18" fillId="0" borderId="20" xfId="0" applyNumberFormat="1" applyFont="1" applyBorder="1"/>
    <xf numFmtId="0" fontId="18" fillId="0" borderId="11" xfId="0" applyFont="1" applyFill="1" applyBorder="1"/>
    <xf numFmtId="0" fontId="18" fillId="0" borderId="19" xfId="0" applyFont="1" applyBorder="1" applyAlignment="1"/>
    <xf numFmtId="0" fontId="18" fillId="0" borderId="20" xfId="0" applyFont="1" applyBorder="1" applyAlignment="1"/>
    <xf numFmtId="0" fontId="18" fillId="0" borderId="26" xfId="0" applyFont="1" applyBorder="1" applyAlignment="1"/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6" xfId="0" applyFont="1" applyBorder="1" applyAlignment="1">
      <alignment horizontal="right"/>
    </xf>
    <xf numFmtId="0" fontId="18" fillId="0" borderId="19" xfId="0" applyFont="1" applyBorder="1" applyAlignment="1">
      <alignment horizontal="right"/>
    </xf>
    <xf numFmtId="2" fontId="18" fillId="0" borderId="18" xfId="0" applyNumberFormat="1" applyFont="1" applyBorder="1" applyAlignment="1">
      <alignment horizontal="right"/>
    </xf>
    <xf numFmtId="2" fontId="18" fillId="0" borderId="21" xfId="0" applyNumberFormat="1" applyFont="1" applyBorder="1" applyAlignment="1">
      <alignment horizontal="right"/>
    </xf>
    <xf numFmtId="0" fontId="18" fillId="0" borderId="27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</cellXfs>
  <cellStyles count="43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Плохой" xfId="8" builtinId="27" customBuiltin="1"/>
    <cellStyle name="Пояснение" xfId="17" builtinId="53" customBuiltin="1"/>
    <cellStyle name="Примечание" xfId="16" builtinId="10" customBuiltin="1"/>
    <cellStyle name="Процентный" xfId="1" builtinId="5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zoomScale="85" zoomScaleNormal="85" workbookViewId="0">
      <selection activeCell="P31" sqref="P31"/>
    </sheetView>
  </sheetViews>
  <sheetFormatPr defaultRowHeight="15" x14ac:dyDescent="0.25"/>
  <cols>
    <col min="2" max="2" width="30.140625" customWidth="1"/>
    <col min="3" max="3" width="9.28515625" bestFit="1" customWidth="1"/>
    <col min="4" max="6" width="10.5703125" bestFit="1" customWidth="1"/>
    <col min="7" max="7" width="12.140625" bestFit="1" customWidth="1"/>
    <col min="8" max="8" width="24.140625" bestFit="1" customWidth="1"/>
    <col min="9" max="9" width="18.5703125" bestFit="1" customWidth="1"/>
  </cols>
  <sheetData>
    <row r="1" spans="1:9" x14ac:dyDescent="0.25">
      <c r="A1" s="27" t="s">
        <v>4</v>
      </c>
      <c r="B1" s="28"/>
      <c r="C1" s="28"/>
      <c r="D1" s="28"/>
      <c r="E1" s="28"/>
      <c r="F1" s="28"/>
      <c r="G1" s="28"/>
      <c r="H1" s="28"/>
      <c r="I1" s="28"/>
    </row>
    <row r="2" spans="1:9" ht="29.25" customHeight="1" thickBot="1" x14ac:dyDescent="0.3">
      <c r="A2" s="29"/>
      <c r="B2" s="29"/>
      <c r="C2" s="29"/>
      <c r="D2" s="29"/>
      <c r="E2" s="29"/>
      <c r="F2" s="29"/>
      <c r="G2" s="29"/>
      <c r="H2" s="29"/>
      <c r="I2" s="29"/>
    </row>
    <row r="3" spans="1:9" ht="16.5" x14ac:dyDescent="0.25">
      <c r="A3" s="3" t="s">
        <v>1</v>
      </c>
      <c r="B3" s="24" t="s">
        <v>3</v>
      </c>
      <c r="C3" s="13" t="s">
        <v>5</v>
      </c>
      <c r="D3" s="14"/>
      <c r="E3" s="14"/>
      <c r="F3" s="14"/>
      <c r="G3" s="15"/>
      <c r="H3" s="16" t="s">
        <v>6</v>
      </c>
      <c r="I3" s="15" t="s">
        <v>0</v>
      </c>
    </row>
    <row r="4" spans="1:9" ht="33" customHeight="1" thickBot="1" x14ac:dyDescent="0.3">
      <c r="A4" s="20">
        <v>1</v>
      </c>
      <c r="B4" s="25"/>
      <c r="C4" s="8">
        <v>1</v>
      </c>
      <c r="D4" s="9">
        <v>2</v>
      </c>
      <c r="E4" s="9">
        <v>3</v>
      </c>
      <c r="F4" s="9">
        <v>4</v>
      </c>
      <c r="G4" s="10">
        <v>5</v>
      </c>
      <c r="H4" s="17"/>
      <c r="I4" s="26"/>
    </row>
    <row r="5" spans="1:9" ht="16.5" x14ac:dyDescent="0.25">
      <c r="A5" s="20"/>
      <c r="B5" s="2" t="s">
        <v>9</v>
      </c>
      <c r="C5" s="7">
        <v>6</v>
      </c>
      <c r="D5" s="7">
        <v>2</v>
      </c>
      <c r="E5" s="7">
        <v>0</v>
      </c>
      <c r="F5" s="7">
        <v>7</v>
      </c>
      <c r="G5" s="7">
        <v>272</v>
      </c>
      <c r="H5" s="1">
        <f>SUM(C5:G5)</f>
        <v>287</v>
      </c>
      <c r="I5" s="22">
        <f>((G4*G5)+(F4*F5)+(E4*E5)+(D4*D5)+(C4*C5))/(C5+D5+E5+F5+G5)</f>
        <v>4.8710801393728227</v>
      </c>
    </row>
    <row r="6" spans="1:9" ht="33.75" thickBot="1" x14ac:dyDescent="0.3">
      <c r="A6" s="21"/>
      <c r="B6" s="4" t="s">
        <v>2</v>
      </c>
      <c r="C6" s="5">
        <f>C5/H5</f>
        <v>2.0905923344947737E-2</v>
      </c>
      <c r="D6" s="5">
        <f>D5/H5</f>
        <v>6.9686411149825784E-3</v>
      </c>
      <c r="E6" s="5">
        <f t="shared" ref="E6:F6" si="0">E5/F5</f>
        <v>0</v>
      </c>
      <c r="F6" s="5">
        <f t="shared" si="0"/>
        <v>2.5735294117647058E-2</v>
      </c>
      <c r="G6" s="5">
        <f>G5/H5</f>
        <v>0.94773519163763065</v>
      </c>
      <c r="H6" s="6">
        <v>1</v>
      </c>
      <c r="I6" s="23"/>
    </row>
    <row r="7" spans="1:9" ht="15.75" customHeight="1" thickBot="1" x14ac:dyDescent="0.3"/>
    <row r="8" spans="1:9" ht="16.5" x14ac:dyDescent="0.25">
      <c r="A8" s="3" t="s">
        <v>1</v>
      </c>
      <c r="B8" s="11" t="s">
        <v>11</v>
      </c>
      <c r="C8" s="13" t="s">
        <v>5</v>
      </c>
      <c r="D8" s="14"/>
      <c r="E8" s="14"/>
      <c r="F8" s="14"/>
      <c r="G8" s="15"/>
      <c r="H8" s="16" t="s">
        <v>6</v>
      </c>
      <c r="I8" s="18" t="s">
        <v>7</v>
      </c>
    </row>
    <row r="9" spans="1:9" ht="33" customHeight="1" thickBot="1" x14ac:dyDescent="0.3">
      <c r="A9" s="20">
        <v>2</v>
      </c>
      <c r="B9" s="12"/>
      <c r="C9" s="8">
        <v>1</v>
      </c>
      <c r="D9" s="9">
        <v>2</v>
      </c>
      <c r="E9" s="9">
        <v>3</v>
      </c>
      <c r="F9" s="9">
        <v>4</v>
      </c>
      <c r="G9" s="10">
        <v>5</v>
      </c>
      <c r="H9" s="17"/>
      <c r="I9" s="19"/>
    </row>
    <row r="10" spans="1:9" ht="16.5" x14ac:dyDescent="0.25">
      <c r="A10" s="20"/>
      <c r="B10" s="2" t="s">
        <v>9</v>
      </c>
      <c r="C10" s="7">
        <v>141</v>
      </c>
      <c r="D10" s="7">
        <v>16</v>
      </c>
      <c r="E10" s="7">
        <v>25</v>
      </c>
      <c r="F10" s="7">
        <v>64</v>
      </c>
      <c r="G10" s="7">
        <v>4371</v>
      </c>
      <c r="H10" s="1">
        <f>SUM(C10:G10)</f>
        <v>4617</v>
      </c>
      <c r="I10" s="22">
        <f>((G9*G10)+(F9*F10)+(E9*E10)+(D9*D10)+(C9*C10))/(C10+D10+E10+F10+G10)</f>
        <v>4.8427550357374916</v>
      </c>
    </row>
    <row r="11" spans="1:9" ht="33.75" thickBot="1" x14ac:dyDescent="0.3">
      <c r="A11" s="21"/>
      <c r="B11" s="4" t="s">
        <v>2</v>
      </c>
      <c r="C11" s="5">
        <f>C10/H10</f>
        <v>3.0539311241065625E-2</v>
      </c>
      <c r="D11" s="5">
        <f>D10/H10</f>
        <v>3.4654537578514186E-3</v>
      </c>
      <c r="E11" s="5">
        <f t="shared" ref="E11" si="1">E10/F10</f>
        <v>0.390625</v>
      </c>
      <c r="F11" s="5">
        <f t="shared" ref="F11" si="2">F10/G10</f>
        <v>1.4641958361930909E-2</v>
      </c>
      <c r="G11" s="5">
        <f>G10/H10</f>
        <v>0.94671864847303444</v>
      </c>
      <c r="H11" s="6">
        <v>1</v>
      </c>
      <c r="I11" s="23"/>
    </row>
    <row r="12" spans="1:9" ht="15.75" thickBot="1" x14ac:dyDescent="0.3"/>
    <row r="13" spans="1:9" ht="16.5" x14ac:dyDescent="0.25">
      <c r="A13" s="3" t="s">
        <v>1</v>
      </c>
      <c r="B13" s="11" t="s">
        <v>10</v>
      </c>
      <c r="C13" s="13" t="s">
        <v>5</v>
      </c>
      <c r="D13" s="14"/>
      <c r="E13" s="14"/>
      <c r="F13" s="14"/>
      <c r="G13" s="15"/>
      <c r="H13" s="16" t="s">
        <v>6</v>
      </c>
      <c r="I13" s="18" t="s">
        <v>7</v>
      </c>
    </row>
    <row r="14" spans="1:9" ht="33" customHeight="1" thickBot="1" x14ac:dyDescent="0.3">
      <c r="A14" s="20">
        <v>3</v>
      </c>
      <c r="B14" s="12"/>
      <c r="C14" s="8">
        <v>1</v>
      </c>
      <c r="D14" s="9">
        <v>2</v>
      </c>
      <c r="E14" s="9">
        <v>3</v>
      </c>
      <c r="F14" s="9">
        <v>4</v>
      </c>
      <c r="G14" s="10">
        <v>5</v>
      </c>
      <c r="H14" s="17"/>
      <c r="I14" s="19"/>
    </row>
    <row r="15" spans="1:9" ht="16.5" x14ac:dyDescent="0.25">
      <c r="A15" s="20"/>
      <c r="B15" s="2" t="s">
        <v>9</v>
      </c>
      <c r="C15" s="7">
        <v>119</v>
      </c>
      <c r="D15" s="7">
        <v>22</v>
      </c>
      <c r="E15" s="7">
        <v>22</v>
      </c>
      <c r="F15" s="7">
        <v>40</v>
      </c>
      <c r="G15" s="7">
        <v>3418</v>
      </c>
      <c r="H15" s="1">
        <f>SUM(C15:G15)</f>
        <v>3621</v>
      </c>
      <c r="I15" s="22">
        <f>((G14*G15)+(F14*F15)+(E14*E15)+(D14*D15)+(C14*C15))/(C15+D15+E15+F15+G15)</f>
        <v>4.8271195802264568</v>
      </c>
    </row>
    <row r="16" spans="1:9" ht="33.75" thickBot="1" x14ac:dyDescent="0.3">
      <c r="A16" s="21"/>
      <c r="B16" s="4" t="s">
        <v>2</v>
      </c>
      <c r="C16" s="5">
        <f>C15/H15</f>
        <v>3.2863849765258218E-2</v>
      </c>
      <c r="D16" s="5">
        <f>D15/H15</f>
        <v>6.0756697045015193E-3</v>
      </c>
      <c r="E16" s="5">
        <f t="shared" ref="E16" si="3">E15/F15</f>
        <v>0.55000000000000004</v>
      </c>
      <c r="F16" s="5">
        <f t="shared" ref="F16" si="4">F15/G15</f>
        <v>1.1702750146284377E-2</v>
      </c>
      <c r="G16" s="5">
        <f>G15/H15</f>
        <v>0.94393813863573595</v>
      </c>
      <c r="H16" s="6">
        <v>1</v>
      </c>
      <c r="I16" s="23"/>
    </row>
    <row r="17" spans="1:9" ht="15.75" thickBot="1" x14ac:dyDescent="0.3"/>
    <row r="18" spans="1:9" ht="16.5" x14ac:dyDescent="0.25">
      <c r="A18" s="3" t="s">
        <v>1</v>
      </c>
      <c r="B18" s="11" t="s">
        <v>8</v>
      </c>
      <c r="C18" s="13" t="s">
        <v>5</v>
      </c>
      <c r="D18" s="14"/>
      <c r="E18" s="14"/>
      <c r="F18" s="14"/>
      <c r="G18" s="15"/>
      <c r="H18" s="16" t="s">
        <v>6</v>
      </c>
      <c r="I18" s="18" t="s">
        <v>7</v>
      </c>
    </row>
    <row r="19" spans="1:9" ht="33" customHeight="1" thickBot="1" x14ac:dyDescent="0.3">
      <c r="A19" s="20">
        <v>4</v>
      </c>
      <c r="B19" s="12"/>
      <c r="C19" s="8">
        <v>1</v>
      </c>
      <c r="D19" s="9">
        <v>2</v>
      </c>
      <c r="E19" s="9">
        <v>3</v>
      </c>
      <c r="F19" s="9">
        <v>4</v>
      </c>
      <c r="G19" s="10">
        <v>5</v>
      </c>
      <c r="H19" s="17"/>
      <c r="I19" s="19"/>
    </row>
    <row r="20" spans="1:9" ht="16.5" x14ac:dyDescent="0.25">
      <c r="A20" s="20"/>
      <c r="B20" s="2" t="s">
        <v>9</v>
      </c>
      <c r="C20" s="7">
        <v>147</v>
      </c>
      <c r="D20" s="7">
        <v>18</v>
      </c>
      <c r="E20" s="7">
        <v>25</v>
      </c>
      <c r="F20" s="7">
        <v>36</v>
      </c>
      <c r="G20" s="7">
        <v>3455</v>
      </c>
      <c r="H20" s="1">
        <f>SUM(C20:G20)</f>
        <v>3681</v>
      </c>
      <c r="I20" s="22">
        <f>((G19*G20)+(F19*F20)+(E19*E20)+(D19*D20)+(C19*C20))/(C20+D20+E20+F20+G20)</f>
        <v>4.8022276555283891</v>
      </c>
    </row>
    <row r="21" spans="1:9" ht="33.75" thickBot="1" x14ac:dyDescent="0.3">
      <c r="A21" s="21"/>
      <c r="B21" s="4" t="s">
        <v>2</v>
      </c>
      <c r="C21" s="5">
        <f>C20/H20</f>
        <v>3.9934800325998367E-2</v>
      </c>
      <c r="D21" s="5">
        <f>D20/H20</f>
        <v>4.8899755501222494E-3</v>
      </c>
      <c r="E21" s="5">
        <f t="shared" ref="E21" si="5">E20/F20</f>
        <v>0.69444444444444442</v>
      </c>
      <c r="F21" s="5">
        <f t="shared" ref="F21" si="6">F20/G20</f>
        <v>1.0419681620839363E-2</v>
      </c>
      <c r="G21" s="5">
        <f>G20/H20</f>
        <v>0.93860364031513177</v>
      </c>
      <c r="H21" s="6">
        <v>1</v>
      </c>
      <c r="I21" s="23"/>
    </row>
    <row r="22" spans="1:9" ht="15.75" thickBot="1" x14ac:dyDescent="0.3"/>
    <row r="23" spans="1:9" ht="16.5" x14ac:dyDescent="0.25">
      <c r="A23" s="3" t="s">
        <v>1</v>
      </c>
      <c r="B23" s="11" t="s">
        <v>12</v>
      </c>
      <c r="C23" s="13" t="s">
        <v>5</v>
      </c>
      <c r="D23" s="14"/>
      <c r="E23" s="14"/>
      <c r="F23" s="14"/>
      <c r="G23" s="15"/>
      <c r="H23" s="16" t="s">
        <v>6</v>
      </c>
      <c r="I23" s="18" t="s">
        <v>7</v>
      </c>
    </row>
    <row r="24" spans="1:9" ht="33" customHeight="1" thickBot="1" x14ac:dyDescent="0.3">
      <c r="A24" s="20">
        <v>5</v>
      </c>
      <c r="B24" s="12"/>
      <c r="C24" s="8">
        <v>1</v>
      </c>
      <c r="D24" s="9">
        <v>2</v>
      </c>
      <c r="E24" s="9">
        <v>3</v>
      </c>
      <c r="F24" s="9">
        <v>4</v>
      </c>
      <c r="G24" s="10">
        <v>5</v>
      </c>
      <c r="H24" s="17"/>
      <c r="I24" s="19"/>
    </row>
    <row r="25" spans="1:9" ht="16.5" x14ac:dyDescent="0.25">
      <c r="A25" s="20"/>
      <c r="B25" s="2" t="s">
        <v>9</v>
      </c>
      <c r="C25" s="7">
        <v>152</v>
      </c>
      <c r="D25" s="7">
        <v>30</v>
      </c>
      <c r="E25" s="7">
        <v>27</v>
      </c>
      <c r="F25" s="7">
        <v>52</v>
      </c>
      <c r="G25" s="7">
        <v>4109</v>
      </c>
      <c r="H25" s="1">
        <f>SUM(C25:G25)</f>
        <v>4370</v>
      </c>
      <c r="I25" s="22">
        <f>((G24*G25)+(F24*F25)+(E24*E25)+(D24*D25)+(C24*C25))/(C25+D25+E25+F25+G25)</f>
        <v>4.8160183066361553</v>
      </c>
    </row>
    <row r="26" spans="1:9" ht="33.75" thickBot="1" x14ac:dyDescent="0.3">
      <c r="A26" s="21"/>
      <c r="B26" s="4" t="s">
        <v>2</v>
      </c>
      <c r="C26" s="5">
        <f>C25/H25</f>
        <v>3.4782608695652174E-2</v>
      </c>
      <c r="D26" s="5">
        <f>D25/H25</f>
        <v>6.8649885583524023E-3</v>
      </c>
      <c r="E26" s="5">
        <f t="shared" ref="E26" si="7">E25/F25</f>
        <v>0.51923076923076927</v>
      </c>
      <c r="F26" s="5">
        <f t="shared" ref="F26" si="8">F25/G25</f>
        <v>1.2655147237770748E-2</v>
      </c>
      <c r="G26" s="5">
        <f>G25/H25</f>
        <v>0.94027459954233406</v>
      </c>
      <c r="H26" s="6">
        <v>1</v>
      </c>
      <c r="I26" s="23"/>
    </row>
    <row r="27" spans="1:9" ht="15.75" thickBot="1" x14ac:dyDescent="0.3"/>
    <row r="28" spans="1:9" ht="16.5" x14ac:dyDescent="0.25">
      <c r="A28" s="3" t="s">
        <v>1</v>
      </c>
      <c r="B28" s="11" t="s">
        <v>13</v>
      </c>
      <c r="C28" s="13" t="s">
        <v>5</v>
      </c>
      <c r="D28" s="14"/>
      <c r="E28" s="14"/>
      <c r="F28" s="14"/>
      <c r="G28" s="15"/>
      <c r="H28" s="16" t="s">
        <v>6</v>
      </c>
      <c r="I28" s="18" t="s">
        <v>7</v>
      </c>
    </row>
    <row r="29" spans="1:9" ht="33" customHeight="1" thickBot="1" x14ac:dyDescent="0.3">
      <c r="A29" s="20">
        <v>6</v>
      </c>
      <c r="B29" s="12"/>
      <c r="C29" s="8">
        <v>1</v>
      </c>
      <c r="D29" s="9">
        <v>2</v>
      </c>
      <c r="E29" s="9">
        <v>3</v>
      </c>
      <c r="F29" s="9">
        <v>4</v>
      </c>
      <c r="G29" s="10">
        <v>5</v>
      </c>
      <c r="H29" s="17"/>
      <c r="I29" s="19"/>
    </row>
    <row r="30" spans="1:9" ht="16.5" x14ac:dyDescent="0.25">
      <c r="A30" s="20"/>
      <c r="B30" s="2" t="s">
        <v>9</v>
      </c>
      <c r="C30" s="7">
        <v>167</v>
      </c>
      <c r="D30" s="7">
        <v>23</v>
      </c>
      <c r="E30" s="7">
        <v>19</v>
      </c>
      <c r="F30" s="7">
        <v>61</v>
      </c>
      <c r="G30" s="7">
        <v>3682</v>
      </c>
      <c r="H30" s="1">
        <f>SUM(C30:G30)</f>
        <v>3952</v>
      </c>
      <c r="I30" s="22">
        <f>((G29*G30)+(F29*F30)+(E29*E30)+(D29*D30)+(C29*C30))/(C30+D30+E30+F30+G30)</f>
        <v>4.7884615384615383</v>
      </c>
    </row>
    <row r="31" spans="1:9" ht="33.75" thickBot="1" x14ac:dyDescent="0.3">
      <c r="A31" s="21"/>
      <c r="B31" s="4" t="s">
        <v>2</v>
      </c>
      <c r="C31" s="5">
        <f>C30/H30</f>
        <v>4.2257085020242918E-2</v>
      </c>
      <c r="D31" s="5">
        <f>D30/H30</f>
        <v>5.8198380566801622E-3</v>
      </c>
      <c r="E31" s="5">
        <f t="shared" ref="E31" si="9">E30/F30</f>
        <v>0.31147540983606559</v>
      </c>
      <c r="F31" s="5">
        <f t="shared" ref="F31" si="10">F30/G30</f>
        <v>1.6567083107007063E-2</v>
      </c>
      <c r="G31" s="5">
        <f>G30/H30</f>
        <v>0.93168016194331982</v>
      </c>
      <c r="H31" s="6">
        <v>1</v>
      </c>
      <c r="I31" s="23"/>
    </row>
    <row r="32" spans="1:9" ht="15.75" thickBot="1" x14ac:dyDescent="0.3"/>
    <row r="33" spans="1:9" ht="16.5" x14ac:dyDescent="0.25">
      <c r="A33" s="3" t="s">
        <v>1</v>
      </c>
      <c r="B33" s="11" t="s">
        <v>14</v>
      </c>
      <c r="C33" s="13" t="s">
        <v>5</v>
      </c>
      <c r="D33" s="14"/>
      <c r="E33" s="14"/>
      <c r="F33" s="14"/>
      <c r="G33" s="15"/>
      <c r="H33" s="16" t="s">
        <v>6</v>
      </c>
      <c r="I33" s="18" t="s">
        <v>7</v>
      </c>
    </row>
    <row r="34" spans="1:9" ht="33" customHeight="1" thickBot="1" x14ac:dyDescent="0.3">
      <c r="A34" s="20">
        <v>7</v>
      </c>
      <c r="B34" s="12"/>
      <c r="C34" s="8">
        <v>1</v>
      </c>
      <c r="D34" s="9">
        <v>2</v>
      </c>
      <c r="E34" s="9">
        <v>3</v>
      </c>
      <c r="F34" s="9">
        <v>4</v>
      </c>
      <c r="G34" s="10">
        <v>5</v>
      </c>
      <c r="H34" s="17"/>
      <c r="I34" s="19"/>
    </row>
    <row r="35" spans="1:9" ht="16.5" x14ac:dyDescent="0.25">
      <c r="A35" s="20"/>
      <c r="B35" s="2" t="s">
        <v>9</v>
      </c>
      <c r="C35" s="7">
        <v>187</v>
      </c>
      <c r="D35" s="7">
        <v>20</v>
      </c>
      <c r="E35" s="7">
        <v>31</v>
      </c>
      <c r="F35" s="7">
        <v>76</v>
      </c>
      <c r="G35" s="7">
        <v>3823</v>
      </c>
      <c r="H35" s="1">
        <f>SUM(C35:G35)</f>
        <v>4137</v>
      </c>
      <c r="I35" s="22">
        <f>((G34*G35)+(F34*F35)+(E34*E35)+(D34*D35)+(C34*C35))/(C35+D35+E35+F35+G35)</f>
        <v>4.7713318830070097</v>
      </c>
    </row>
    <row r="36" spans="1:9" ht="33.75" thickBot="1" x14ac:dyDescent="0.3">
      <c r="A36" s="21"/>
      <c r="B36" s="4" t="s">
        <v>2</v>
      </c>
      <c r="C36" s="5">
        <f>C35/H35</f>
        <v>4.5201837080009667E-2</v>
      </c>
      <c r="D36" s="5">
        <f>D35/H35</f>
        <v>4.8344210780759001E-3</v>
      </c>
      <c r="E36" s="5">
        <f t="shared" ref="E36" si="11">E35/F35</f>
        <v>0.40789473684210525</v>
      </c>
      <c r="F36" s="5">
        <f t="shared" ref="F36" si="12">F35/G35</f>
        <v>1.9879675647397333E-2</v>
      </c>
      <c r="G36" s="5">
        <f>G35/H35</f>
        <v>0.92409958907420842</v>
      </c>
      <c r="H36" s="6">
        <v>1</v>
      </c>
      <c r="I36" s="23"/>
    </row>
  </sheetData>
  <mergeCells count="43">
    <mergeCell ref="A1:I2"/>
    <mergeCell ref="B3:B4"/>
    <mergeCell ref="C3:G3"/>
    <mergeCell ref="A4:A6"/>
    <mergeCell ref="I5:I6"/>
    <mergeCell ref="H3:H4"/>
    <mergeCell ref="I3:I4"/>
    <mergeCell ref="B8:B9"/>
    <mergeCell ref="C8:G8"/>
    <mergeCell ref="H8:H9"/>
    <mergeCell ref="I8:I9"/>
    <mergeCell ref="A9:A11"/>
    <mergeCell ref="I10:I11"/>
    <mergeCell ref="B13:B14"/>
    <mergeCell ref="C13:G13"/>
    <mergeCell ref="H13:H14"/>
    <mergeCell ref="I13:I14"/>
    <mergeCell ref="A14:A16"/>
    <mergeCell ref="I15:I16"/>
    <mergeCell ref="B18:B19"/>
    <mergeCell ref="C18:G18"/>
    <mergeCell ref="H18:H19"/>
    <mergeCell ref="I18:I19"/>
    <mergeCell ref="A19:A21"/>
    <mergeCell ref="I20:I21"/>
    <mergeCell ref="B23:B24"/>
    <mergeCell ref="C23:G23"/>
    <mergeCell ref="H23:H24"/>
    <mergeCell ref="I23:I24"/>
    <mergeCell ref="A24:A26"/>
    <mergeCell ref="I25:I26"/>
    <mergeCell ref="B28:B29"/>
    <mergeCell ref="C28:G28"/>
    <mergeCell ref="H28:H29"/>
    <mergeCell ref="I28:I29"/>
    <mergeCell ref="A29:A31"/>
    <mergeCell ref="I30:I31"/>
    <mergeCell ref="B33:B34"/>
    <mergeCell ref="C33:G33"/>
    <mergeCell ref="H33:H34"/>
    <mergeCell ref="I33:I34"/>
    <mergeCell ref="A34:A36"/>
    <mergeCell ref="I35:I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Abdulboqiy Abduraxmonov Abduraxmon oʻgʻli</dc:creator>
  <cp:lastModifiedBy>Sardor J. Suvonov</cp:lastModifiedBy>
  <dcterms:created xsi:type="dcterms:W3CDTF">2025-10-27T10:22:12Z</dcterms:created>
  <dcterms:modified xsi:type="dcterms:W3CDTF">2025-10-27T11:33:01Z</dcterms:modified>
</cp:coreProperties>
</file>